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yons\Documents\Salary Schedules\"/>
    </mc:Choice>
  </mc:AlternateContent>
  <xr:revisionPtr revIDLastSave="0" documentId="13_ncr:1_{CAB65353-B8F8-4EEF-BD49-5B07D4BFF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Sheet1!$G$38:$G$235</definedName>
    <definedName name="_xlnm.Print_Area" localSheetId="1">Sheet2!$A$9:$G$20</definedName>
    <definedName name="_xlnm.Print_Titles" localSheetId="0">Sheet1!$A:$A,Sheet1!$1:$3</definedName>
    <definedName name="_xlnm.Print_Titles" localSheetId="1">Sheet2!$1:$8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4" i="1" l="1"/>
  <c r="L204" i="1"/>
  <c r="K204" i="1"/>
  <c r="J204" i="1"/>
  <c r="I204" i="1"/>
  <c r="H204" i="1"/>
  <c r="G204" i="1"/>
  <c r="K200" i="1"/>
  <c r="K201" i="1" s="1"/>
  <c r="M199" i="1"/>
  <c r="M200" i="1" s="1"/>
  <c r="M201" i="1" s="1"/>
  <c r="L199" i="1"/>
  <c r="L200" i="1" s="1"/>
  <c r="L201" i="1" s="1"/>
  <c r="K199" i="1"/>
  <c r="J199" i="1"/>
  <c r="J200" i="1" s="1"/>
  <c r="J201" i="1" s="1"/>
  <c r="I199" i="1"/>
  <c r="I200" i="1" s="1"/>
  <c r="I201" i="1" s="1"/>
  <c r="H200" i="1"/>
  <c r="H201" i="1" s="1"/>
  <c r="H199" i="1"/>
  <c r="G201" i="1"/>
  <c r="G200" i="1"/>
  <c r="G199" i="1"/>
  <c r="M174" i="1"/>
  <c r="L174" i="1"/>
  <c r="K174" i="1"/>
  <c r="J174" i="1"/>
  <c r="I174" i="1"/>
  <c r="H174" i="1"/>
  <c r="G174" i="1"/>
  <c r="M170" i="1"/>
  <c r="L170" i="1"/>
  <c r="K170" i="1"/>
  <c r="J170" i="1"/>
  <c r="I170" i="1"/>
  <c r="H170" i="1"/>
  <c r="G170" i="1"/>
  <c r="M167" i="1"/>
  <c r="L167" i="1"/>
  <c r="K167" i="1"/>
  <c r="J167" i="1"/>
  <c r="I167" i="1"/>
  <c r="H167" i="1"/>
  <c r="G167" i="1"/>
  <c r="G164" i="1"/>
  <c r="M163" i="1"/>
  <c r="L163" i="1"/>
  <c r="K163" i="1"/>
  <c r="J163" i="1"/>
  <c r="I163" i="1"/>
  <c r="H163" i="1"/>
  <c r="G163" i="1"/>
  <c r="M154" i="1"/>
  <c r="L154" i="1"/>
  <c r="K154" i="1"/>
  <c r="J154" i="1"/>
  <c r="I154" i="1"/>
  <c r="H154" i="1"/>
  <c r="G154" i="1"/>
  <c r="M148" i="1"/>
  <c r="L148" i="1"/>
  <c r="K148" i="1"/>
  <c r="J148" i="1"/>
  <c r="I148" i="1"/>
  <c r="H148" i="1"/>
  <c r="G148" i="1"/>
  <c r="M145" i="1"/>
  <c r="L145" i="1"/>
  <c r="K145" i="1"/>
  <c r="J145" i="1"/>
  <c r="I145" i="1"/>
  <c r="H145" i="1"/>
  <c r="M68" i="1"/>
  <c r="L68" i="1"/>
  <c r="K68" i="1"/>
  <c r="J68" i="1"/>
  <c r="I68" i="1"/>
  <c r="H68" i="1"/>
  <c r="H140" i="1"/>
  <c r="J140" i="1"/>
  <c r="K140" i="1"/>
  <c r="L140" i="1"/>
  <c r="M140" i="1"/>
  <c r="G160" i="2"/>
  <c r="G147" i="2"/>
  <c r="G135" i="2"/>
  <c r="G122" i="2"/>
  <c r="G109" i="2"/>
  <c r="G96" i="2"/>
  <c r="G83" i="2"/>
  <c r="G70" i="2"/>
  <c r="G58" i="2"/>
  <c r="G46" i="2"/>
  <c r="G34" i="2"/>
  <c r="G20" i="2"/>
  <c r="M42" i="1" l="1"/>
  <c r="M43" i="1" s="1"/>
  <c r="M44" i="1" s="1"/>
  <c r="M45" i="1" s="1"/>
  <c r="M46" i="1" s="1"/>
  <c r="M47" i="1" s="1"/>
  <c r="M48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74" i="1" l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41" i="1" s="1"/>
  <c r="M142" i="1" s="1"/>
  <c r="M146" i="1" s="1"/>
  <c r="M150" i="1" s="1"/>
  <c r="M151" i="1" s="1"/>
  <c r="M152" i="1" s="1"/>
  <c r="M155" i="1" s="1"/>
  <c r="M156" i="1" s="1"/>
  <c r="M157" i="1" s="1"/>
  <c r="M158" i="1" s="1"/>
  <c r="M159" i="1" s="1"/>
  <c r="M160" i="1" s="1"/>
  <c r="M161" i="1" s="1"/>
  <c r="M164" i="1" s="1"/>
  <c r="M165" i="1" s="1"/>
  <c r="M168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40" i="1" s="1"/>
  <c r="M241" i="1" s="1"/>
  <c r="M242" i="1" s="1"/>
  <c r="M243" i="1" s="1"/>
  <c r="M244" i="1" s="1"/>
  <c r="M245" i="1" s="1"/>
  <c r="M246" i="1" s="1"/>
  <c r="K41" i="1"/>
  <c r="I141" i="1"/>
  <c r="I142" i="1" s="1"/>
  <c r="I146" i="1" s="1"/>
  <c r="I150" i="1" s="1"/>
  <c r="I151" i="1" s="1"/>
  <c r="I152" i="1" s="1"/>
  <c r="I155" i="1" s="1"/>
  <c r="I156" i="1" s="1"/>
  <c r="I157" i="1" s="1"/>
  <c r="I158" i="1" s="1"/>
  <c r="I159" i="1" s="1"/>
  <c r="I160" i="1" s="1"/>
  <c r="I161" i="1" s="1"/>
  <c r="I164" i="1" s="1"/>
  <c r="I165" i="1" s="1"/>
  <c r="I168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40" i="1" s="1"/>
  <c r="I241" i="1" s="1"/>
  <c r="I242" i="1" s="1"/>
  <c r="I243" i="1" s="1"/>
  <c r="I244" i="1" s="1"/>
  <c r="I245" i="1" s="1"/>
  <c r="I246" i="1" s="1"/>
  <c r="I42" i="1"/>
  <c r="I43" i="1" s="1"/>
  <c r="I44" i="1" s="1"/>
  <c r="I45" i="1" s="1"/>
  <c r="I46" i="1" s="1"/>
  <c r="I47" i="1" s="1"/>
  <c r="I48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H42" i="1"/>
  <c r="H43" i="1" s="1"/>
  <c r="H44" i="1" s="1"/>
  <c r="H45" i="1" s="1"/>
  <c r="H46" i="1" s="1"/>
  <c r="H47" i="1" s="1"/>
  <c r="H48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G41" i="1"/>
  <c r="G42" i="1" s="1"/>
  <c r="H74" i="1" l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I74" i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L42" i="1"/>
  <c r="L43" i="1" s="1"/>
  <c r="L44" i="1" s="1"/>
  <c r="L45" i="1" s="1"/>
  <c r="L46" i="1" s="1"/>
  <c r="L47" i="1" s="1"/>
  <c r="L48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K42" i="1"/>
  <c r="K43" i="1" s="1"/>
  <c r="K44" i="1" s="1"/>
  <c r="K45" i="1" s="1"/>
  <c r="K46" i="1" s="1"/>
  <c r="K47" i="1" s="1"/>
  <c r="K48" i="1" s="1"/>
  <c r="K50" i="1" s="1"/>
  <c r="K51" i="1" s="1"/>
  <c r="H115" i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41" i="1" s="1"/>
  <c r="H142" i="1" s="1"/>
  <c r="H146" i="1" s="1"/>
  <c r="H150" i="1" s="1"/>
  <c r="H151" i="1" s="1"/>
  <c r="H152" i="1" s="1"/>
  <c r="H155" i="1" s="1"/>
  <c r="H156" i="1" s="1"/>
  <c r="H157" i="1" s="1"/>
  <c r="H158" i="1" s="1"/>
  <c r="H159" i="1" s="1"/>
  <c r="H160" i="1" s="1"/>
  <c r="H161" i="1" s="1"/>
  <c r="H164" i="1" s="1"/>
  <c r="H165" i="1" s="1"/>
  <c r="H168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L74" i="1" l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41" i="1" s="1"/>
  <c r="L142" i="1" s="1"/>
  <c r="L146" i="1" s="1"/>
  <c r="L150" i="1" s="1"/>
  <c r="L151" i="1" s="1"/>
  <c r="L152" i="1" s="1"/>
  <c r="L155" i="1" s="1"/>
  <c r="L156" i="1" s="1"/>
  <c r="L157" i="1" s="1"/>
  <c r="L158" i="1" s="1"/>
  <c r="L159" i="1" s="1"/>
  <c r="L160" i="1" s="1"/>
  <c r="L161" i="1" s="1"/>
  <c r="L164" i="1" s="1"/>
  <c r="L165" i="1" s="1"/>
  <c r="L168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40" i="1" s="1"/>
  <c r="L241" i="1" s="1"/>
  <c r="L242" i="1" s="1"/>
  <c r="L243" i="1" s="1"/>
  <c r="L244" i="1" s="1"/>
  <c r="L245" i="1" s="1"/>
  <c r="L246" i="1" s="1"/>
  <c r="K52" i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C6" i="1"/>
  <c r="C8" i="1" s="1"/>
  <c r="C5" i="1"/>
  <c r="B8" i="1"/>
  <c r="B9" i="1" s="1"/>
  <c r="B5" i="1"/>
  <c r="B6" i="1"/>
  <c r="B10" i="1" l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1" i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K74" i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41" i="1" s="1"/>
  <c r="K142" i="1" s="1"/>
  <c r="K146" i="1" s="1"/>
  <c r="K150" i="1" s="1"/>
  <c r="K151" i="1" s="1"/>
  <c r="K152" i="1" s="1"/>
  <c r="K155" i="1" s="1"/>
  <c r="K156" i="1" s="1"/>
  <c r="K157" i="1" s="1"/>
  <c r="K158" i="1" s="1"/>
  <c r="K159" i="1" s="1"/>
  <c r="K160" i="1" s="1"/>
  <c r="K161" i="1" s="1"/>
  <c r="K164" i="1" s="1"/>
  <c r="K165" i="1" s="1"/>
  <c r="K168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40" i="1" s="1"/>
  <c r="K241" i="1" s="1"/>
  <c r="K242" i="1" s="1"/>
  <c r="K243" i="1" s="1"/>
  <c r="K244" i="1" s="1"/>
  <c r="K245" i="1" s="1"/>
  <c r="K246" i="1" s="1"/>
  <c r="C10" i="1"/>
  <c r="C12" i="1" s="1"/>
  <c r="C14" i="1" s="1"/>
  <c r="C9" i="1"/>
  <c r="C11" i="1" s="1"/>
  <c r="C13" i="1" s="1"/>
  <c r="B108" i="1" l="1"/>
  <c r="B109" i="1" s="1"/>
  <c r="B110" i="1" s="1"/>
  <c r="B111" i="1" s="1"/>
  <c r="B107" i="1"/>
  <c r="J42" i="1"/>
  <c r="J43" i="1" s="1"/>
  <c r="J44" i="1" s="1"/>
  <c r="J45" i="1" s="1"/>
  <c r="J46" i="1" s="1"/>
  <c r="J47" i="1" s="1"/>
  <c r="J48" i="1" s="1"/>
  <c r="J50" i="1" l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4" i="1" s="1"/>
  <c r="J115" i="1" s="1"/>
  <c r="J116" i="1" s="1"/>
  <c r="J117" i="1" s="1"/>
  <c r="J118" i="1" s="1"/>
  <c r="J119" i="1" s="1"/>
  <c r="J120" i="1" s="1"/>
  <c r="J121" i="1" s="1"/>
  <c r="B113" i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H205" i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40" i="1" s="1"/>
  <c r="H241" i="1" s="1"/>
  <c r="H242" i="1" s="1"/>
  <c r="H243" i="1" s="1"/>
  <c r="H244" i="1" s="1"/>
  <c r="H245" i="1" s="1"/>
  <c r="H246" i="1" s="1"/>
  <c r="B128" i="1" l="1"/>
  <c r="B129" i="1" s="1"/>
  <c r="B132" i="1" s="1"/>
  <c r="B133" i="1" s="1"/>
  <c r="J122" i="1"/>
  <c r="J123" i="1" s="1"/>
  <c r="J124" i="1" s="1"/>
  <c r="J125" i="1" s="1"/>
  <c r="J126" i="1" s="1"/>
  <c r="J127" i="1" s="1"/>
  <c r="J128" i="1" s="1"/>
  <c r="G43" i="1"/>
  <c r="G44" i="1" s="1"/>
  <c r="G45" i="1" s="1"/>
  <c r="G46" i="1" s="1"/>
  <c r="G47" i="1" s="1"/>
  <c r="G48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74" i="1" s="1"/>
  <c r="C15" i="1"/>
  <c r="C17" i="1" s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  <c r="C45" i="1" s="1"/>
  <c r="C47" i="1" s="1"/>
  <c r="C16" i="1"/>
  <c r="C18" i="1" s="1"/>
  <c r="C20" i="1" s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6" i="1" s="1"/>
  <c r="C48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B135" i="1" l="1"/>
  <c r="B134" i="1"/>
  <c r="C137" i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129" i="1"/>
  <c r="J141" i="1"/>
  <c r="J142" i="1" s="1"/>
  <c r="J146" i="1" s="1"/>
  <c r="J150" i="1" s="1"/>
  <c r="C204" i="1" l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B137" i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J151" i="1"/>
  <c r="J152" i="1" s="1"/>
  <c r="J155" i="1" s="1"/>
  <c r="J156" i="1" s="1"/>
  <c r="J157" i="1" s="1"/>
  <c r="J158" i="1" s="1"/>
  <c r="J159" i="1" s="1"/>
  <c r="J160" i="1" s="1"/>
  <c r="J161" i="1" s="1"/>
  <c r="J164" i="1" s="1"/>
  <c r="J165" i="1" s="1"/>
  <c r="J168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40" i="1" s="1"/>
  <c r="J241" i="1" s="1"/>
  <c r="J242" i="1" s="1"/>
  <c r="J243" i="1" s="1"/>
  <c r="J244" i="1" s="1"/>
  <c r="J245" i="1" s="1"/>
  <c r="J246" i="1" s="1"/>
  <c r="G75" i="1"/>
  <c r="G76" i="1" l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4" i="1" s="1"/>
  <c r="G115" i="1" s="1"/>
  <c r="G116" i="1" l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55" i="1" l="1"/>
  <c r="G156" i="1" s="1"/>
  <c r="G157" i="1" s="1"/>
  <c r="G158" i="1" s="1"/>
  <c r="G159" i="1" s="1"/>
  <c r="G160" i="1" s="1"/>
  <c r="G161" i="1" s="1"/>
  <c r="G168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205" i="1" s="1"/>
  <c r="G206" i="1" l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40" i="1" s="1"/>
  <c r="G241" i="1" s="1"/>
  <c r="G242" i="1" s="1"/>
  <c r="G243" i="1" s="1"/>
  <c r="G244" i="1" s="1"/>
  <c r="G245" i="1" s="1"/>
  <c r="G246" i="1" s="1"/>
</calcChain>
</file>

<file path=xl/sharedStrings.xml><?xml version="1.0" encoding="utf-8"?>
<sst xmlns="http://schemas.openxmlformats.org/spreadsheetml/2006/main" count="444" uniqueCount="161">
  <si>
    <t>12-Month</t>
  </si>
  <si>
    <t>Pay Period</t>
  </si>
  <si>
    <t>Teacher</t>
  </si>
  <si>
    <t>Aide</t>
  </si>
  <si>
    <t>Cook</t>
  </si>
  <si>
    <t>Cafeteria Mngr.</t>
  </si>
  <si>
    <t>Bus Driver</t>
  </si>
  <si>
    <t>250/240-Day</t>
  </si>
  <si>
    <t>Date</t>
  </si>
  <si>
    <t>187-Day</t>
  </si>
  <si>
    <t>181-Day</t>
  </si>
  <si>
    <t>183-Day</t>
  </si>
  <si>
    <t>No School</t>
  </si>
  <si>
    <t>4 Holidays</t>
  </si>
  <si>
    <t>2 PD Days</t>
  </si>
  <si>
    <t>Fall Break</t>
  </si>
  <si>
    <t>Opening &amp; Closing</t>
  </si>
  <si>
    <t>1 8-hour Driver Update</t>
  </si>
  <si>
    <t>184-Day</t>
  </si>
  <si>
    <t>185.5-Day</t>
  </si>
  <si>
    <t>Flexible Bus Prep. (4hr day)</t>
  </si>
  <si>
    <t>1 Flexible prep Day(4 hrs)</t>
  </si>
  <si>
    <t>School</t>
  </si>
  <si>
    <t>Calendar</t>
  </si>
  <si>
    <t>Labor Day</t>
  </si>
  <si>
    <t>Election Day</t>
  </si>
  <si>
    <t>Thanksgiving</t>
  </si>
  <si>
    <t>Christmas</t>
  </si>
  <si>
    <t>&lt;----------Year-Round Employees-----------&gt;</t>
  </si>
  <si>
    <t>&lt;--------------------------------------------------School-Year Employees--------------------------------------------------&gt;</t>
  </si>
  <si>
    <t>New Year</t>
  </si>
  <si>
    <t>7 Holidays</t>
  </si>
  <si>
    <t>4 PD Days</t>
  </si>
  <si>
    <t>187 Paid Days</t>
  </si>
  <si>
    <r>
      <rPr>
        <i/>
        <u/>
        <sz val="11"/>
        <color theme="1"/>
        <rFont val="Calibri"/>
        <family val="2"/>
        <scheme val="minor"/>
      </rPr>
      <t>Certified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240 Pd Days</t>
    </r>
  </si>
  <si>
    <r>
      <rPr>
        <i/>
        <u/>
        <sz val="11"/>
        <color theme="1"/>
        <rFont val="Calibri"/>
        <family val="2"/>
        <scheme val="minor"/>
      </rPr>
      <t>Classified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250 Pd Days</t>
    </r>
  </si>
  <si>
    <t>181 Paid Days</t>
  </si>
  <si>
    <t>184 Paid Days</t>
  </si>
  <si>
    <t>185.5 Paid Days</t>
  </si>
  <si>
    <t>183 Paid Days</t>
  </si>
  <si>
    <t>10 Flex Non-Contract</t>
  </si>
  <si>
    <t>Spring Break</t>
  </si>
  <si>
    <t>Number</t>
  </si>
  <si>
    <t>Prof Dev-1</t>
  </si>
  <si>
    <t>Prof Dev-2</t>
  </si>
  <si>
    <t>Prof Dev-4</t>
  </si>
  <si>
    <t>Planning Day-1</t>
  </si>
  <si>
    <t>Planning Day-2</t>
  </si>
  <si>
    <t>Planning Day-3</t>
  </si>
  <si>
    <t>Pay</t>
  </si>
  <si>
    <t>Workday</t>
  </si>
  <si>
    <t>Ind. Day 1</t>
  </si>
  <si>
    <t>Labor Day 2</t>
  </si>
  <si>
    <t>Thanksgiving 3</t>
  </si>
  <si>
    <t>Christmas Eve 4</t>
  </si>
  <si>
    <t>Christmas Day 5</t>
  </si>
  <si>
    <t>New Year's 6</t>
  </si>
  <si>
    <t>Vacation 0-10</t>
  </si>
  <si>
    <t>Non-Contract 1</t>
  </si>
  <si>
    <t>Non-Contract 2</t>
  </si>
  <si>
    <t>Non-Contract 3</t>
  </si>
  <si>
    <t>Non-Contract 4</t>
  </si>
  <si>
    <t>Non-Contract 6</t>
  </si>
  <si>
    <t>Non-Contract 7</t>
  </si>
  <si>
    <t>Non-Contract 8</t>
  </si>
  <si>
    <t>Prof Dev-3</t>
  </si>
  <si>
    <t>Labor Day 1</t>
  </si>
  <si>
    <t>Thanksgiving 2</t>
  </si>
  <si>
    <t>New Year's 4</t>
  </si>
  <si>
    <t>Closing Day</t>
  </si>
  <si>
    <t>3 Planning Days</t>
  </si>
  <si>
    <t>Memorial Day-7</t>
  </si>
  <si>
    <t>Non-Contract 9</t>
  </si>
  <si>
    <t>Non-Contract 10</t>
  </si>
  <si>
    <t>261 Paid Days</t>
  </si>
  <si>
    <t>11 Scheduled Non-Contact</t>
  </si>
  <si>
    <t>Non-Contract 11</t>
  </si>
  <si>
    <t>MLK Day</t>
  </si>
  <si>
    <t>Christmas Day 3</t>
  </si>
  <si>
    <t>Planning Day-4</t>
  </si>
  <si>
    <t>Planning Day-5</t>
  </si>
  <si>
    <t>Driver Update-8 hrs TBD</t>
  </si>
  <si>
    <t>Planning Day-1 TBD</t>
  </si>
  <si>
    <t>Planning Day-2 TBD</t>
  </si>
  <si>
    <t>Memorial Day</t>
  </si>
  <si>
    <t>Planning Day-6</t>
  </si>
  <si>
    <t>In-Service-5</t>
  </si>
  <si>
    <t>In-Service-4</t>
  </si>
  <si>
    <t>In-Service-6</t>
  </si>
  <si>
    <t>In-Service-3.5</t>
  </si>
  <si>
    <t>In-Service-4.5</t>
  </si>
  <si>
    <t>In-Service-2.5 (1/2 day)</t>
  </si>
  <si>
    <t>In-Service-5.5</t>
  </si>
  <si>
    <t>In-Service-6.5</t>
  </si>
  <si>
    <t>In-Service-7.5</t>
  </si>
  <si>
    <t>In-Service-8.5</t>
  </si>
  <si>
    <t>In-Service-1</t>
  </si>
  <si>
    <t>In Service-1</t>
  </si>
  <si>
    <t>In Service-2</t>
  </si>
  <si>
    <t>In-Service-2</t>
  </si>
  <si>
    <t>In-Service-3</t>
  </si>
  <si>
    <t>Bus Monitor</t>
  </si>
  <si>
    <t>180-Day</t>
  </si>
  <si>
    <t>Monitor Update</t>
  </si>
  <si>
    <t>180 Paid Days</t>
  </si>
  <si>
    <t>Closing Day (4 hr)</t>
  </si>
  <si>
    <t>5, 10 or 15 Vacation</t>
  </si>
  <si>
    <t>CARTER COUNTY SCHOOLS</t>
  </si>
  <si>
    <t>Security Resource Officer</t>
  </si>
  <si>
    <t>Timesheet</t>
  </si>
  <si>
    <t>Time</t>
  </si>
  <si>
    <t>Stated</t>
  </si>
  <si>
    <t>Ended</t>
  </si>
  <si>
    <t>Total Hours</t>
  </si>
  <si>
    <t>Worked</t>
  </si>
  <si>
    <t>Holiday 4</t>
  </si>
  <si>
    <t>No School-not required to work</t>
  </si>
  <si>
    <t>Spring Break-not required to work</t>
  </si>
  <si>
    <t>MLK Day-not required to work</t>
  </si>
  <si>
    <t>Memorial Day-not required to work</t>
  </si>
  <si>
    <t>TOTAL HOURS FOR THE PERIOD</t>
  </si>
  <si>
    <t>OFFICER _______________________________</t>
  </si>
  <si>
    <t>Contracted for 187 days (Teacher Calendar)</t>
  </si>
  <si>
    <t>In-Service-7</t>
  </si>
  <si>
    <t>NTI #1</t>
  </si>
  <si>
    <t>NTI #2</t>
  </si>
  <si>
    <t>NTI #3</t>
  </si>
  <si>
    <t>NTI #4</t>
  </si>
  <si>
    <t>NTI #5</t>
  </si>
  <si>
    <t>NTI #6</t>
  </si>
  <si>
    <t>Inclement Weather #1</t>
  </si>
  <si>
    <t>Inclement Weather #2</t>
  </si>
  <si>
    <t>Inclement Weather #3</t>
  </si>
  <si>
    <t>NTI #7</t>
  </si>
  <si>
    <t>NTI #8</t>
  </si>
  <si>
    <t>NTI #9</t>
  </si>
  <si>
    <t>Inclement Weather #4</t>
  </si>
  <si>
    <t>Inclement Weather #5</t>
  </si>
  <si>
    <t>NTI #10</t>
  </si>
  <si>
    <t>Inclement Weather #6</t>
  </si>
  <si>
    <t>PAID DAYS</t>
  </si>
  <si>
    <t>NON CONTRACT</t>
  </si>
  <si>
    <t>Vacation Days</t>
  </si>
  <si>
    <t>Holiday</t>
  </si>
  <si>
    <t>Inclement Weather #7</t>
  </si>
  <si>
    <t>Inclement Weather #8</t>
  </si>
  <si>
    <t>Inclement Weather #9</t>
  </si>
  <si>
    <t>Inclement Weather #10</t>
  </si>
  <si>
    <t>Planning Day-7</t>
  </si>
  <si>
    <t>7 Planning Days</t>
  </si>
  <si>
    <t>170 Days of School</t>
  </si>
  <si>
    <t>8 in-service</t>
  </si>
  <si>
    <t>9.5 in-service</t>
  </si>
  <si>
    <t>4 Planning Days</t>
  </si>
  <si>
    <t>2 Planning Day</t>
  </si>
  <si>
    <t>In-service-8</t>
  </si>
  <si>
    <t>In- Service 9.5</t>
  </si>
  <si>
    <t>1 Monitor Update</t>
  </si>
  <si>
    <t>Opening Day</t>
  </si>
  <si>
    <t>Christmas Eve</t>
  </si>
  <si>
    <t>Flexible Non-Contract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</si>
</sst>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/>
    <xf numFmtId="14" fontId="1" fillId="0" borderId="3" xfId="0" applyNumberFormat="1" applyFont="1" applyBorder="1"/>
    <xf numFmtId="0" fontId="3" fillId="0" borderId="3" xfId="0" applyFont="1" applyBorder="1"/>
    <xf numFmtId="0" fontId="3" fillId="0" borderId="4" xfId="0" applyFont="1" applyBorder="1"/>
    <xf numFmtId="164" fontId="0" fillId="0" borderId="5" xfId="0" applyNumberFormat="1" applyBorder="1"/>
    <xf numFmtId="14" fontId="1" fillId="0" borderId="0" xfId="0" applyNumberFormat="1" applyFont="1"/>
    <xf numFmtId="0" fontId="1" fillId="2" borderId="0" xfId="0" applyFont="1" applyFill="1"/>
    <xf numFmtId="14" fontId="1" fillId="2" borderId="0" xfId="0" applyNumberFormat="1" applyFont="1" applyFill="1"/>
    <xf numFmtId="14" fontId="1" fillId="0" borderId="1" xfId="0" applyNumberFormat="1" applyFont="1" applyBorder="1"/>
    <xf numFmtId="0" fontId="1" fillId="2" borderId="7" xfId="0" applyFont="1" applyFill="1" applyBorder="1"/>
    <xf numFmtId="14" fontId="1" fillId="2" borderId="7" xfId="0" applyNumberFormat="1" applyFont="1" applyFill="1" applyBorder="1"/>
    <xf numFmtId="0" fontId="1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/>
    <xf numFmtId="1" fontId="6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7" xfId="0" applyBorder="1"/>
    <xf numFmtId="1" fontId="9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12" fillId="0" borderId="1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/>
    </xf>
    <xf numFmtId="164" fontId="1" fillId="0" borderId="0" xfId="0" applyNumberFormat="1" applyFont="1"/>
    <xf numFmtId="1" fontId="6" fillId="0" borderId="16" xfId="0" applyNumberFormat="1" applyFont="1" applyBorder="1" applyAlignment="1">
      <alignment horizontal="center"/>
    </xf>
    <xf numFmtId="0" fontId="0" fillId="0" borderId="16" xfId="0" applyBorder="1"/>
    <xf numFmtId="1" fontId="7" fillId="0" borderId="16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7" fillId="0" borderId="16" xfId="0" applyFon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9" fillId="0" borderId="16" xfId="0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0" xfId="0" applyAlignment="1">
      <alignment horizontal="right"/>
    </xf>
    <xf numFmtId="2" fontId="9" fillId="0" borderId="3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2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13" sqref="C13"/>
    </sheetView>
  </sheetViews>
  <sheetFormatPr defaultRowHeight="15" x14ac:dyDescent="0.25"/>
  <cols>
    <col min="1" max="1" width="31.28515625" bestFit="1" customWidth="1"/>
    <col min="2" max="2" width="15" customWidth="1"/>
    <col min="3" max="3" width="25.28515625" bestFit="1" customWidth="1"/>
    <col min="4" max="4" width="10.5703125" style="2" bestFit="1" customWidth="1"/>
    <col min="5" max="5" width="10.85546875" style="13" bestFit="1" customWidth="1"/>
    <col min="6" max="6" width="10.7109375" style="14" customWidth="1"/>
    <col min="7" max="7" width="20.85546875" bestFit="1" customWidth="1"/>
    <col min="8" max="9" width="17.7109375" style="1" bestFit="1" customWidth="1"/>
    <col min="10" max="10" width="21" style="1" bestFit="1" customWidth="1"/>
    <col min="11" max="11" width="21" bestFit="1" customWidth="1"/>
    <col min="12" max="12" width="26.5703125" bestFit="1" customWidth="1"/>
    <col min="13" max="13" width="23.7109375" bestFit="1" customWidth="1"/>
    <col min="14" max="14" width="10.42578125" style="34" bestFit="1" customWidth="1"/>
    <col min="15" max="15" width="10.85546875" style="13" bestFit="1" customWidth="1"/>
    <col min="16" max="16" width="23" bestFit="1" customWidth="1"/>
    <col min="25" max="25" width="3.28515625" customWidth="1"/>
    <col min="27" max="27" width="3.28515625" customWidth="1"/>
    <col min="29" max="29" width="3.42578125" customWidth="1"/>
    <col min="31" max="31" width="3.42578125" customWidth="1"/>
    <col min="33" max="33" width="3.42578125" customWidth="1"/>
  </cols>
  <sheetData>
    <row r="1" spans="1:15" x14ac:dyDescent="0.25">
      <c r="B1" s="114" t="s">
        <v>28</v>
      </c>
      <c r="C1" s="114"/>
      <c r="D1" s="114"/>
      <c r="E1" s="114"/>
      <c r="G1" s="114" t="s">
        <v>29</v>
      </c>
      <c r="H1" s="114"/>
      <c r="I1" s="114"/>
      <c r="J1" s="114"/>
      <c r="K1" s="114"/>
      <c r="L1" s="114"/>
      <c r="M1" s="114"/>
      <c r="N1" s="114"/>
      <c r="O1" s="114"/>
    </row>
    <row r="2" spans="1:15" x14ac:dyDescent="0.25">
      <c r="B2" s="5" t="s">
        <v>0</v>
      </c>
      <c r="C2" s="5" t="s">
        <v>0</v>
      </c>
      <c r="D2" s="7" t="s">
        <v>1</v>
      </c>
      <c r="E2" s="69" t="s">
        <v>49</v>
      </c>
      <c r="F2" s="19"/>
      <c r="G2" s="52" t="s">
        <v>22</v>
      </c>
      <c r="H2" s="5" t="s">
        <v>2</v>
      </c>
      <c r="I2" s="48" t="s">
        <v>3</v>
      </c>
      <c r="J2" s="48" t="s">
        <v>4</v>
      </c>
      <c r="K2" s="5" t="s">
        <v>5</v>
      </c>
      <c r="L2" s="5" t="s">
        <v>6</v>
      </c>
      <c r="M2" s="5" t="s">
        <v>101</v>
      </c>
      <c r="N2" s="7" t="s">
        <v>1</v>
      </c>
      <c r="O2" s="7" t="s">
        <v>49</v>
      </c>
    </row>
    <row r="3" spans="1:15" x14ac:dyDescent="0.25">
      <c r="A3" s="4" t="s">
        <v>8</v>
      </c>
      <c r="B3" s="4" t="s">
        <v>50</v>
      </c>
      <c r="C3" s="4" t="s">
        <v>7</v>
      </c>
      <c r="D3" s="6" t="s">
        <v>42</v>
      </c>
      <c r="E3" s="70" t="s">
        <v>8</v>
      </c>
      <c r="F3" s="19"/>
      <c r="G3" s="53" t="s">
        <v>23</v>
      </c>
      <c r="H3" s="4" t="s">
        <v>9</v>
      </c>
      <c r="I3" s="49" t="s">
        <v>10</v>
      </c>
      <c r="J3" s="49" t="s">
        <v>18</v>
      </c>
      <c r="K3" s="4" t="s">
        <v>19</v>
      </c>
      <c r="L3" s="4" t="s">
        <v>11</v>
      </c>
      <c r="M3" s="4" t="s">
        <v>102</v>
      </c>
      <c r="N3" s="6" t="s">
        <v>42</v>
      </c>
      <c r="O3" s="6" t="s">
        <v>8</v>
      </c>
    </row>
    <row r="4" spans="1:15" x14ac:dyDescent="0.25">
      <c r="A4" s="12">
        <v>45474</v>
      </c>
      <c r="B4" s="5">
        <v>1</v>
      </c>
      <c r="C4" s="5">
        <v>1</v>
      </c>
      <c r="D4" s="7"/>
      <c r="E4" s="16"/>
      <c r="F4" s="17"/>
      <c r="G4" s="31"/>
      <c r="H4" s="5"/>
      <c r="I4" s="5"/>
      <c r="J4" s="48"/>
      <c r="K4" s="20"/>
      <c r="L4" s="3"/>
      <c r="M4" s="3"/>
      <c r="N4" s="7"/>
      <c r="O4" s="16"/>
    </row>
    <row r="5" spans="1:15" x14ac:dyDescent="0.25">
      <c r="A5" s="12">
        <v>45475</v>
      </c>
      <c r="B5" s="23">
        <f>+B4+1</f>
        <v>2</v>
      </c>
      <c r="C5" s="23">
        <f>+C4+1</f>
        <v>2</v>
      </c>
      <c r="D5" s="58"/>
      <c r="E5" s="9"/>
      <c r="F5" s="17"/>
      <c r="G5" s="31"/>
      <c r="H5" s="23"/>
      <c r="I5" s="23"/>
      <c r="J5" s="50"/>
      <c r="K5" s="21"/>
      <c r="L5" s="8"/>
      <c r="M5" s="8"/>
      <c r="N5" s="58"/>
      <c r="O5" s="9"/>
    </row>
    <row r="6" spans="1:15" x14ac:dyDescent="0.25">
      <c r="A6" s="12">
        <v>45476</v>
      </c>
      <c r="B6" s="23">
        <f>+B4+2</f>
        <v>3</v>
      </c>
      <c r="C6" s="23">
        <f>+C4+2</f>
        <v>3</v>
      </c>
      <c r="D6" s="58"/>
      <c r="E6" s="9"/>
      <c r="F6" s="17"/>
      <c r="G6" s="31"/>
      <c r="H6" s="23"/>
      <c r="I6" s="23"/>
      <c r="J6" s="50"/>
      <c r="K6" s="21"/>
      <c r="L6" s="8"/>
      <c r="M6" s="8"/>
      <c r="N6" s="58"/>
      <c r="O6" s="9"/>
    </row>
    <row r="7" spans="1:15" x14ac:dyDescent="0.25">
      <c r="A7" s="12">
        <v>45477</v>
      </c>
      <c r="B7" s="24" t="s">
        <v>51</v>
      </c>
      <c r="C7" s="24" t="s">
        <v>51</v>
      </c>
      <c r="D7" s="55"/>
      <c r="E7" s="9"/>
      <c r="F7" s="17"/>
      <c r="G7" s="31"/>
      <c r="H7" s="23"/>
      <c r="I7" s="23"/>
      <c r="J7" s="50"/>
      <c r="K7" s="21"/>
      <c r="L7" s="8"/>
      <c r="M7" s="8"/>
      <c r="N7" s="58"/>
      <c r="O7" s="9"/>
    </row>
    <row r="8" spans="1:15" x14ac:dyDescent="0.25">
      <c r="A8" s="12">
        <v>45478</v>
      </c>
      <c r="B8" s="23">
        <f>+B6+2</f>
        <v>5</v>
      </c>
      <c r="C8" s="23">
        <f>+C6+2</f>
        <v>5</v>
      </c>
      <c r="D8" s="56"/>
      <c r="E8" s="9"/>
      <c r="F8" s="17"/>
      <c r="G8" s="31"/>
      <c r="H8" s="23"/>
      <c r="I8" s="23"/>
      <c r="J8" s="50"/>
      <c r="K8" s="21"/>
      <c r="L8" s="8"/>
      <c r="M8" s="8"/>
      <c r="N8" s="58"/>
      <c r="O8" s="9"/>
    </row>
    <row r="9" spans="1:15" x14ac:dyDescent="0.25">
      <c r="A9" s="12">
        <v>45481</v>
      </c>
      <c r="B9" s="23">
        <f>+B8+1</f>
        <v>6</v>
      </c>
      <c r="C9" s="23">
        <f>+C8+1</f>
        <v>6</v>
      </c>
      <c r="D9" s="57"/>
      <c r="E9" s="9"/>
      <c r="F9" s="17"/>
      <c r="G9" s="31"/>
      <c r="H9" s="23"/>
      <c r="I9" s="23"/>
      <c r="J9" s="50"/>
      <c r="K9" s="21"/>
      <c r="L9" s="8"/>
      <c r="M9" s="8"/>
      <c r="N9" s="58"/>
      <c r="O9" s="9"/>
    </row>
    <row r="10" spans="1:15" x14ac:dyDescent="0.25">
      <c r="A10" s="12">
        <v>45482</v>
      </c>
      <c r="B10" s="23">
        <f t="shared" ref="B10:C48" si="0">+B8+2</f>
        <v>7</v>
      </c>
      <c r="C10" s="23">
        <f t="shared" ref="C10" si="1">+C8+2</f>
        <v>7</v>
      </c>
      <c r="D10" s="58"/>
      <c r="E10" s="9"/>
      <c r="F10" s="17"/>
      <c r="G10" s="31"/>
      <c r="H10" s="23"/>
      <c r="I10" s="23"/>
      <c r="J10" s="50"/>
      <c r="K10" s="21"/>
      <c r="L10" s="8"/>
      <c r="M10" s="8"/>
      <c r="N10" s="58"/>
      <c r="O10" s="9"/>
    </row>
    <row r="11" spans="1:15" x14ac:dyDescent="0.25">
      <c r="A11" s="12">
        <v>45483</v>
      </c>
      <c r="B11" s="23">
        <f t="shared" si="0"/>
        <v>8</v>
      </c>
      <c r="C11" s="23">
        <f t="shared" ref="C11" si="2">+C9+2</f>
        <v>8</v>
      </c>
      <c r="D11" s="58"/>
      <c r="E11" s="9"/>
      <c r="F11" s="17"/>
      <c r="G11" s="31"/>
      <c r="H11" s="23"/>
      <c r="I11" s="23"/>
      <c r="J11" s="26"/>
      <c r="K11" s="21"/>
      <c r="L11" s="8"/>
      <c r="M11" s="8"/>
      <c r="N11" s="58"/>
      <c r="O11" s="9"/>
    </row>
    <row r="12" spans="1:15" x14ac:dyDescent="0.25">
      <c r="A12" s="12">
        <v>45484</v>
      </c>
      <c r="B12" s="23">
        <f t="shared" si="0"/>
        <v>9</v>
      </c>
      <c r="C12" s="23">
        <f t="shared" ref="C12" si="3">+C10+2</f>
        <v>9</v>
      </c>
      <c r="D12" s="58"/>
      <c r="E12" s="9"/>
      <c r="F12" s="17"/>
      <c r="G12" s="31"/>
      <c r="H12" s="23"/>
      <c r="I12" s="23"/>
      <c r="J12" s="26"/>
      <c r="K12" s="11"/>
      <c r="L12" s="8"/>
      <c r="M12" s="8"/>
      <c r="N12" s="58"/>
      <c r="O12" s="9"/>
    </row>
    <row r="13" spans="1:15" x14ac:dyDescent="0.25">
      <c r="A13" s="12">
        <v>45485</v>
      </c>
      <c r="B13" s="23">
        <f t="shared" si="0"/>
        <v>10</v>
      </c>
      <c r="C13" s="23">
        <f t="shared" ref="C13" si="4">+C11+2</f>
        <v>10</v>
      </c>
      <c r="D13" s="58"/>
      <c r="E13" s="9"/>
      <c r="F13" s="17"/>
      <c r="G13" s="31"/>
      <c r="H13" s="23"/>
      <c r="I13" s="23"/>
      <c r="J13" s="26"/>
      <c r="K13" s="11"/>
      <c r="L13" s="8"/>
      <c r="M13" s="8"/>
      <c r="N13" s="58"/>
      <c r="O13" s="9"/>
    </row>
    <row r="14" spans="1:15" ht="6.75" customHeight="1" x14ac:dyDescent="0.25">
      <c r="A14" s="12">
        <v>45488</v>
      </c>
      <c r="B14" s="23">
        <f t="shared" si="0"/>
        <v>11</v>
      </c>
      <c r="C14" s="23">
        <f t="shared" ref="C14" si="5">+C12+2</f>
        <v>11</v>
      </c>
      <c r="D14" s="58">
        <v>1</v>
      </c>
      <c r="E14" s="9">
        <v>45485</v>
      </c>
      <c r="F14" s="18"/>
      <c r="G14" s="31"/>
      <c r="H14" s="23"/>
      <c r="I14" s="23"/>
      <c r="J14" s="26"/>
      <c r="K14" s="11"/>
      <c r="L14" s="8"/>
      <c r="M14" s="8"/>
      <c r="N14" s="58"/>
      <c r="O14" s="9"/>
    </row>
    <row r="15" spans="1:15" hidden="1" x14ac:dyDescent="0.25">
      <c r="A15" s="12">
        <v>45489</v>
      </c>
      <c r="B15" s="23">
        <f t="shared" si="0"/>
        <v>12</v>
      </c>
      <c r="C15" s="23">
        <f t="shared" si="0"/>
        <v>12</v>
      </c>
      <c r="D15" s="58"/>
      <c r="E15" s="9"/>
      <c r="F15" s="18"/>
      <c r="G15" s="31"/>
      <c r="H15" s="23"/>
      <c r="I15" s="23"/>
      <c r="J15" s="26"/>
      <c r="K15" s="11"/>
      <c r="L15" s="8"/>
      <c r="M15" s="8"/>
      <c r="N15" s="58"/>
      <c r="O15" s="9"/>
    </row>
    <row r="16" spans="1:15" hidden="1" x14ac:dyDescent="0.25">
      <c r="A16" s="12">
        <v>45490</v>
      </c>
      <c r="B16" s="23">
        <f t="shared" si="0"/>
        <v>13</v>
      </c>
      <c r="C16" s="23">
        <f t="shared" si="0"/>
        <v>13</v>
      </c>
      <c r="D16" s="58"/>
      <c r="E16" s="9"/>
      <c r="F16" s="18"/>
      <c r="G16" s="31"/>
      <c r="H16" s="23"/>
      <c r="I16" s="23"/>
      <c r="J16" s="50"/>
      <c r="K16" s="21"/>
      <c r="L16" s="8"/>
      <c r="M16" s="8"/>
      <c r="N16" s="58"/>
      <c r="O16" s="9"/>
    </row>
    <row r="17" spans="1:15" x14ac:dyDescent="0.25">
      <c r="A17" s="12">
        <v>45491</v>
      </c>
      <c r="B17" s="23">
        <f t="shared" si="0"/>
        <v>14</v>
      </c>
      <c r="C17" s="23">
        <f t="shared" si="0"/>
        <v>14</v>
      </c>
      <c r="D17" s="58"/>
      <c r="E17" s="9"/>
      <c r="F17" s="17"/>
      <c r="G17" s="31"/>
      <c r="H17" s="23"/>
      <c r="I17" s="23"/>
      <c r="J17" s="50"/>
      <c r="K17" s="21"/>
      <c r="L17" s="8"/>
      <c r="M17" s="8"/>
      <c r="N17" s="58"/>
      <c r="O17" s="9"/>
    </row>
    <row r="18" spans="1:15" x14ac:dyDescent="0.25">
      <c r="A18" s="12">
        <v>45492</v>
      </c>
      <c r="B18" s="23">
        <f t="shared" si="0"/>
        <v>15</v>
      </c>
      <c r="C18" s="23">
        <f t="shared" si="0"/>
        <v>15</v>
      </c>
      <c r="D18" s="58"/>
      <c r="E18" s="9"/>
      <c r="F18" s="17"/>
      <c r="G18" s="31"/>
      <c r="H18" s="23"/>
      <c r="I18" s="23"/>
      <c r="J18" s="50"/>
      <c r="K18" s="21"/>
      <c r="L18" s="10"/>
      <c r="M18" s="10"/>
      <c r="N18" s="58"/>
      <c r="O18" s="9"/>
    </row>
    <row r="19" spans="1:15" x14ac:dyDescent="0.25">
      <c r="A19" s="12">
        <v>45495</v>
      </c>
      <c r="B19" s="23">
        <f t="shared" si="0"/>
        <v>16</v>
      </c>
      <c r="C19" s="23">
        <f t="shared" si="0"/>
        <v>16</v>
      </c>
      <c r="D19" s="58"/>
      <c r="E19" s="9"/>
      <c r="F19" s="17"/>
      <c r="G19" s="31"/>
      <c r="H19" s="23"/>
      <c r="I19" s="23"/>
      <c r="J19" s="45"/>
      <c r="K19" s="45"/>
      <c r="L19" s="10"/>
      <c r="M19" s="10"/>
      <c r="N19" s="58"/>
      <c r="O19" s="9"/>
    </row>
    <row r="20" spans="1:15" x14ac:dyDescent="0.25">
      <c r="A20" s="12">
        <v>45496</v>
      </c>
      <c r="B20" s="23">
        <f t="shared" si="0"/>
        <v>17</v>
      </c>
      <c r="C20" s="23">
        <f t="shared" si="0"/>
        <v>17</v>
      </c>
      <c r="D20" s="58"/>
      <c r="E20" s="9"/>
      <c r="F20" s="17"/>
      <c r="G20" s="31"/>
      <c r="H20" s="23"/>
      <c r="I20" s="23"/>
      <c r="J20" s="25"/>
      <c r="K20" s="40"/>
      <c r="L20" s="10"/>
      <c r="M20" s="10"/>
      <c r="N20" s="58"/>
      <c r="O20" s="9"/>
    </row>
    <row r="21" spans="1:15" x14ac:dyDescent="0.25">
      <c r="A21" s="12">
        <v>45497</v>
      </c>
      <c r="B21" s="23">
        <f t="shared" si="0"/>
        <v>18</v>
      </c>
      <c r="C21" s="23">
        <f t="shared" si="0"/>
        <v>18</v>
      </c>
      <c r="D21" s="58"/>
      <c r="E21" s="9"/>
      <c r="F21" s="17"/>
      <c r="G21" s="31"/>
      <c r="H21" s="23"/>
      <c r="I21" s="23"/>
      <c r="J21" s="45"/>
      <c r="K21" s="36"/>
      <c r="L21" s="8"/>
      <c r="M21" s="8"/>
      <c r="N21" s="58"/>
      <c r="O21" s="9"/>
    </row>
    <row r="22" spans="1:15" x14ac:dyDescent="0.25">
      <c r="A22" s="12">
        <v>45498</v>
      </c>
      <c r="B22" s="23">
        <f t="shared" si="0"/>
        <v>19</v>
      </c>
      <c r="C22" s="23">
        <f t="shared" si="0"/>
        <v>19</v>
      </c>
      <c r="D22" s="58"/>
      <c r="E22" s="9"/>
      <c r="F22" s="17"/>
      <c r="G22" s="31"/>
      <c r="H22" s="23"/>
      <c r="I22" s="23"/>
      <c r="J22" s="25"/>
      <c r="K22" s="45"/>
      <c r="L22" s="8"/>
      <c r="M22" s="8"/>
      <c r="N22" s="58"/>
      <c r="O22" s="9"/>
    </row>
    <row r="23" spans="1:15" x14ac:dyDescent="0.25">
      <c r="A23" s="12">
        <v>45499</v>
      </c>
      <c r="B23" s="23">
        <f t="shared" si="0"/>
        <v>20</v>
      </c>
      <c r="C23" s="23">
        <f t="shared" si="0"/>
        <v>20</v>
      </c>
      <c r="D23" s="58"/>
      <c r="E23" s="9"/>
      <c r="F23" s="17"/>
      <c r="G23" s="31"/>
      <c r="H23" s="23"/>
      <c r="I23" s="23"/>
      <c r="J23" s="45"/>
      <c r="K23" s="40"/>
      <c r="L23" s="8"/>
      <c r="M23" s="8"/>
      <c r="N23" s="58"/>
      <c r="O23" s="9"/>
    </row>
    <row r="24" spans="1:15" x14ac:dyDescent="0.25">
      <c r="A24" s="12">
        <v>45502</v>
      </c>
      <c r="B24" s="23">
        <f t="shared" si="0"/>
        <v>21</v>
      </c>
      <c r="C24" s="23">
        <f t="shared" si="0"/>
        <v>21</v>
      </c>
      <c r="D24" s="58"/>
      <c r="E24" s="9"/>
      <c r="F24" s="17"/>
      <c r="G24" s="31"/>
      <c r="H24" s="23"/>
      <c r="I24" s="23"/>
      <c r="J24" s="25"/>
      <c r="K24" s="40"/>
      <c r="L24" s="8"/>
      <c r="M24" s="8"/>
      <c r="N24" s="58"/>
      <c r="O24" s="9"/>
    </row>
    <row r="25" spans="1:15" x14ac:dyDescent="0.25">
      <c r="A25" s="12">
        <v>45503</v>
      </c>
      <c r="B25" s="23">
        <f t="shared" si="0"/>
        <v>22</v>
      </c>
      <c r="C25" s="23">
        <f t="shared" si="0"/>
        <v>22</v>
      </c>
      <c r="D25" s="58"/>
      <c r="E25" s="9"/>
      <c r="F25" s="17"/>
      <c r="G25" s="31"/>
      <c r="H25" s="23"/>
      <c r="I25" s="23"/>
      <c r="J25" s="45" t="s">
        <v>96</v>
      </c>
      <c r="K25" s="79" t="s">
        <v>97</v>
      </c>
      <c r="L25" s="8"/>
      <c r="M25" s="8"/>
      <c r="N25" s="58"/>
      <c r="O25" s="9"/>
    </row>
    <row r="26" spans="1:15" x14ac:dyDescent="0.25">
      <c r="A26" s="12">
        <v>45504</v>
      </c>
      <c r="B26" s="23">
        <f t="shared" si="0"/>
        <v>23</v>
      </c>
      <c r="C26" s="23">
        <f t="shared" si="0"/>
        <v>23</v>
      </c>
      <c r="D26" s="58">
        <v>2</v>
      </c>
      <c r="E26" s="9">
        <v>45503</v>
      </c>
      <c r="F26" s="18"/>
      <c r="G26" s="31"/>
      <c r="H26" s="23"/>
      <c r="I26" s="23"/>
      <c r="J26" s="23"/>
      <c r="K26" s="79" t="s">
        <v>98</v>
      </c>
      <c r="L26" s="8"/>
      <c r="N26" s="58"/>
      <c r="O26" s="9"/>
    </row>
    <row r="27" spans="1:15" x14ac:dyDescent="0.25">
      <c r="A27" s="12">
        <v>45505</v>
      </c>
      <c r="B27" s="23">
        <f t="shared" si="0"/>
        <v>24</v>
      </c>
      <c r="C27" s="23">
        <f t="shared" si="0"/>
        <v>24</v>
      </c>
      <c r="D27" s="58"/>
      <c r="E27" s="9"/>
      <c r="F27" s="18"/>
      <c r="G27" s="31"/>
      <c r="H27" s="23"/>
      <c r="I27" s="23"/>
      <c r="J27" s="23"/>
      <c r="K27" s="45"/>
      <c r="L27" s="10"/>
      <c r="M27" s="11"/>
      <c r="N27" s="58"/>
      <c r="O27" s="9"/>
    </row>
    <row r="28" spans="1:15" x14ac:dyDescent="0.25">
      <c r="A28" s="12">
        <v>45506</v>
      </c>
      <c r="B28" s="23">
        <f t="shared" si="0"/>
        <v>25</v>
      </c>
      <c r="C28" s="23">
        <f t="shared" si="0"/>
        <v>25</v>
      </c>
      <c r="D28" s="58"/>
      <c r="E28" s="9"/>
      <c r="F28" s="18"/>
      <c r="G28" s="31"/>
      <c r="H28" s="28"/>
      <c r="I28" s="23"/>
      <c r="J28" s="23"/>
      <c r="K28" s="45"/>
      <c r="L28" s="10"/>
      <c r="M28" s="11"/>
      <c r="N28" s="58"/>
      <c r="O28" s="9"/>
    </row>
    <row r="29" spans="1:15" x14ac:dyDescent="0.25">
      <c r="A29" s="12">
        <v>45509</v>
      </c>
      <c r="B29" s="23">
        <f t="shared" si="0"/>
        <v>26</v>
      </c>
      <c r="C29" s="23">
        <f t="shared" si="0"/>
        <v>26</v>
      </c>
      <c r="D29" s="58"/>
      <c r="E29" s="9"/>
      <c r="F29" s="18"/>
      <c r="G29" s="36"/>
      <c r="H29" s="36"/>
      <c r="I29" s="36"/>
      <c r="J29" s="23"/>
      <c r="K29" s="36"/>
      <c r="L29" s="54"/>
      <c r="M29" s="26"/>
      <c r="N29" s="58"/>
      <c r="O29" s="9"/>
    </row>
    <row r="30" spans="1:15" x14ac:dyDescent="0.25">
      <c r="A30" s="12">
        <v>45510</v>
      </c>
      <c r="B30" s="23">
        <f t="shared" si="0"/>
        <v>27</v>
      </c>
      <c r="C30" s="23">
        <f t="shared" si="0"/>
        <v>27</v>
      </c>
      <c r="D30" s="58"/>
      <c r="E30" s="9"/>
      <c r="F30" s="17"/>
      <c r="G30" s="36"/>
      <c r="H30" s="36"/>
      <c r="I30" s="36"/>
      <c r="J30" s="23"/>
      <c r="K30" s="45"/>
      <c r="L30" s="8"/>
      <c r="M30" s="46" t="s">
        <v>103</v>
      </c>
      <c r="N30" s="58"/>
      <c r="O30" s="9"/>
    </row>
    <row r="31" spans="1:15" x14ac:dyDescent="0.25">
      <c r="A31" s="12">
        <v>45511</v>
      </c>
      <c r="B31" s="23">
        <f t="shared" si="0"/>
        <v>28</v>
      </c>
      <c r="C31" s="23">
        <f t="shared" si="0"/>
        <v>28</v>
      </c>
      <c r="D31" s="58"/>
      <c r="E31" s="9"/>
      <c r="F31" s="17"/>
      <c r="G31" s="36"/>
      <c r="H31" s="36"/>
      <c r="I31" s="36"/>
      <c r="J31" s="23"/>
      <c r="K31" s="45"/>
      <c r="L31" s="28" t="s">
        <v>81</v>
      </c>
      <c r="M31" s="26"/>
      <c r="N31" s="58"/>
      <c r="O31" s="9"/>
    </row>
    <row r="32" spans="1:15" x14ac:dyDescent="0.25">
      <c r="A32" s="12">
        <v>45512</v>
      </c>
      <c r="B32" s="23">
        <f t="shared" si="0"/>
        <v>29</v>
      </c>
      <c r="C32" s="23">
        <f t="shared" si="0"/>
        <v>29</v>
      </c>
      <c r="D32" s="58"/>
      <c r="E32" s="9"/>
      <c r="F32" s="17"/>
      <c r="G32" s="36"/>
      <c r="H32" s="36"/>
      <c r="I32" s="36"/>
      <c r="J32" s="23"/>
      <c r="K32" s="45" t="s">
        <v>91</v>
      </c>
      <c r="L32" s="8"/>
      <c r="N32" s="58"/>
      <c r="O32" s="9"/>
    </row>
    <row r="33" spans="1:15" x14ac:dyDescent="0.25">
      <c r="A33" s="12">
        <v>45513</v>
      </c>
      <c r="B33" s="23">
        <f t="shared" si="0"/>
        <v>30</v>
      </c>
      <c r="C33" s="23">
        <f t="shared" si="0"/>
        <v>30</v>
      </c>
      <c r="D33" s="58"/>
      <c r="E33" s="9"/>
      <c r="F33" s="17"/>
      <c r="G33" s="36"/>
      <c r="H33" s="36"/>
      <c r="I33" s="36"/>
      <c r="J33" s="23"/>
      <c r="K33" s="45"/>
      <c r="L33" s="8"/>
      <c r="N33" s="58"/>
      <c r="O33" s="9"/>
    </row>
    <row r="34" spans="1:15" x14ac:dyDescent="0.25">
      <c r="A34" s="12">
        <v>45516</v>
      </c>
      <c r="B34" s="23">
        <f t="shared" si="0"/>
        <v>31</v>
      </c>
      <c r="C34" s="23">
        <f t="shared" si="0"/>
        <v>31</v>
      </c>
      <c r="D34" s="58"/>
      <c r="E34" s="9"/>
      <c r="F34" s="17"/>
      <c r="G34" s="71"/>
      <c r="H34" s="71"/>
      <c r="I34" s="36"/>
      <c r="J34" s="23"/>
      <c r="K34" s="79"/>
      <c r="L34" s="8"/>
      <c r="N34" s="58"/>
      <c r="O34" s="9"/>
    </row>
    <row r="35" spans="1:15" x14ac:dyDescent="0.25">
      <c r="A35" s="12">
        <v>45517</v>
      </c>
      <c r="B35" s="23">
        <f t="shared" si="0"/>
        <v>32</v>
      </c>
      <c r="C35" s="23">
        <f t="shared" si="0"/>
        <v>32</v>
      </c>
      <c r="D35" s="58"/>
      <c r="E35" s="9"/>
      <c r="F35" s="17"/>
      <c r="G35" s="71"/>
      <c r="H35" s="66"/>
      <c r="I35" s="66"/>
      <c r="J35" s="39"/>
      <c r="K35" s="79"/>
      <c r="L35" s="8"/>
      <c r="N35" s="58"/>
      <c r="O35" s="9"/>
    </row>
    <row r="36" spans="1:15" x14ac:dyDescent="0.25">
      <c r="A36" s="12">
        <v>45518</v>
      </c>
      <c r="B36" s="23">
        <f t="shared" si="0"/>
        <v>33</v>
      </c>
      <c r="C36" s="23">
        <f t="shared" si="0"/>
        <v>33</v>
      </c>
      <c r="D36" s="58"/>
      <c r="E36" s="9"/>
      <c r="F36" s="17"/>
      <c r="G36" s="71"/>
      <c r="H36" s="36" t="s">
        <v>43</v>
      </c>
      <c r="I36" s="36" t="s">
        <v>43</v>
      </c>
      <c r="J36" s="45" t="s">
        <v>99</v>
      </c>
      <c r="K36" s="45" t="s">
        <v>89</v>
      </c>
      <c r="L36" s="8"/>
      <c r="N36" s="58"/>
      <c r="O36" s="9"/>
    </row>
    <row r="37" spans="1:15" x14ac:dyDescent="0.25">
      <c r="A37" s="12">
        <v>45519</v>
      </c>
      <c r="B37" s="23">
        <f t="shared" si="0"/>
        <v>34</v>
      </c>
      <c r="C37" s="23">
        <f t="shared" si="0"/>
        <v>34</v>
      </c>
      <c r="D37" s="58">
        <v>3</v>
      </c>
      <c r="E37" s="9">
        <v>45518</v>
      </c>
      <c r="F37" s="18"/>
      <c r="G37" s="71"/>
      <c r="H37" s="36" t="s">
        <v>44</v>
      </c>
      <c r="I37" s="36" t="s">
        <v>44</v>
      </c>
      <c r="J37" s="45" t="s">
        <v>100</v>
      </c>
      <c r="K37" s="45" t="s">
        <v>90</v>
      </c>
      <c r="L37" s="28" t="s">
        <v>20</v>
      </c>
      <c r="M37" s="11"/>
      <c r="N37" s="58"/>
      <c r="O37" s="9"/>
    </row>
    <row r="38" spans="1:15" x14ac:dyDescent="0.25">
      <c r="A38" s="12">
        <v>45520</v>
      </c>
      <c r="B38" s="23">
        <f t="shared" si="0"/>
        <v>35</v>
      </c>
      <c r="C38" s="23">
        <f t="shared" si="0"/>
        <v>35</v>
      </c>
      <c r="D38" s="58"/>
      <c r="E38" s="9"/>
      <c r="F38" s="18"/>
      <c r="G38" s="71"/>
      <c r="H38" s="36" t="s">
        <v>46</v>
      </c>
      <c r="I38" s="36" t="s">
        <v>46</v>
      </c>
      <c r="J38" s="45"/>
      <c r="K38" s="45"/>
      <c r="L38" s="36" t="s">
        <v>82</v>
      </c>
      <c r="M38" s="36"/>
      <c r="N38" s="58"/>
      <c r="O38" s="9"/>
    </row>
    <row r="39" spans="1:15" x14ac:dyDescent="0.25">
      <c r="A39" s="12">
        <v>45523</v>
      </c>
      <c r="B39" s="23">
        <f t="shared" si="0"/>
        <v>36</v>
      </c>
      <c r="C39" s="23">
        <f t="shared" si="0"/>
        <v>36</v>
      </c>
      <c r="D39" s="58"/>
      <c r="E39" s="9"/>
      <c r="F39" s="18"/>
      <c r="G39" s="71"/>
      <c r="H39" s="36" t="s">
        <v>47</v>
      </c>
      <c r="I39" s="36" t="s">
        <v>47</v>
      </c>
      <c r="J39" s="45"/>
      <c r="K39" s="45"/>
      <c r="L39" s="36" t="s">
        <v>83</v>
      </c>
      <c r="M39" s="28" t="s">
        <v>20</v>
      </c>
      <c r="N39" s="58"/>
      <c r="O39" s="9"/>
    </row>
    <row r="40" spans="1:15" ht="15.75" thickBot="1" x14ac:dyDescent="0.3">
      <c r="A40" s="12">
        <v>45524</v>
      </c>
      <c r="B40" s="23">
        <f t="shared" si="0"/>
        <v>37</v>
      </c>
      <c r="C40" s="23">
        <f t="shared" si="0"/>
        <v>37</v>
      </c>
      <c r="D40" s="58"/>
      <c r="E40" s="9"/>
      <c r="F40" s="17"/>
      <c r="G40" s="71"/>
      <c r="H40" s="36" t="s">
        <v>158</v>
      </c>
      <c r="I40" s="71" t="s">
        <v>158</v>
      </c>
      <c r="J40" s="36" t="s">
        <v>158</v>
      </c>
      <c r="K40" s="36" t="s">
        <v>158</v>
      </c>
      <c r="L40" s="36" t="s">
        <v>158</v>
      </c>
      <c r="M40" s="36" t="s">
        <v>158</v>
      </c>
      <c r="N40" s="58">
        <v>1</v>
      </c>
      <c r="O40" s="9">
        <v>45548</v>
      </c>
    </row>
    <row r="41" spans="1:15" x14ac:dyDescent="0.25">
      <c r="A41" s="12">
        <v>45525</v>
      </c>
      <c r="B41" s="23">
        <f t="shared" si="0"/>
        <v>38</v>
      </c>
      <c r="C41" s="23">
        <f t="shared" si="0"/>
        <v>38</v>
      </c>
      <c r="D41" s="58"/>
      <c r="E41" s="9"/>
      <c r="F41" s="17"/>
      <c r="G41" s="82">
        <f t="shared" ref="G41" si="6">+G40+1</f>
        <v>1</v>
      </c>
      <c r="H41" s="78">
        <v>6</v>
      </c>
      <c r="I41" s="35">
        <v>6</v>
      </c>
      <c r="J41" s="39">
        <v>5</v>
      </c>
      <c r="K41" s="72">
        <f>4.5+2</f>
        <v>6.5</v>
      </c>
      <c r="L41" s="66">
        <v>7</v>
      </c>
      <c r="M41" s="66">
        <v>4</v>
      </c>
      <c r="N41" s="58"/>
      <c r="O41" s="9"/>
    </row>
    <row r="42" spans="1:15" x14ac:dyDescent="0.25">
      <c r="A42" s="12">
        <v>45526</v>
      </c>
      <c r="B42" s="23">
        <f t="shared" si="0"/>
        <v>39</v>
      </c>
      <c r="C42" s="23">
        <f t="shared" si="0"/>
        <v>39</v>
      </c>
      <c r="D42" s="58"/>
      <c r="E42" s="9"/>
      <c r="F42" s="17"/>
      <c r="G42" s="83">
        <f t="shared" ref="G42:I43" si="7">+G41+1</f>
        <v>2</v>
      </c>
      <c r="H42" s="78">
        <f>+H41+1</f>
        <v>7</v>
      </c>
      <c r="I42" s="35">
        <f>+I41+1</f>
        <v>7</v>
      </c>
      <c r="J42" s="39">
        <f t="shared" ref="J42" si="8">+J41+1</f>
        <v>6</v>
      </c>
      <c r="K42" s="72">
        <f t="shared" ref="K42" si="9">+K41+1</f>
        <v>7.5</v>
      </c>
      <c r="L42" s="66">
        <f t="shared" ref="L42:M46" si="10">+L41+1</f>
        <v>8</v>
      </c>
      <c r="M42" s="66">
        <f t="shared" si="10"/>
        <v>5</v>
      </c>
      <c r="N42" s="58"/>
      <c r="O42" s="9"/>
    </row>
    <row r="43" spans="1:15" x14ac:dyDescent="0.25">
      <c r="A43" s="12">
        <v>45527</v>
      </c>
      <c r="B43" s="23">
        <f t="shared" si="0"/>
        <v>40</v>
      </c>
      <c r="C43" s="23">
        <f t="shared" si="0"/>
        <v>40</v>
      </c>
      <c r="D43" s="58"/>
      <c r="E43" s="9"/>
      <c r="F43" s="17"/>
      <c r="G43" s="83">
        <f t="shared" si="7"/>
        <v>3</v>
      </c>
      <c r="H43" s="78">
        <f t="shared" si="7"/>
        <v>8</v>
      </c>
      <c r="I43" s="35">
        <f t="shared" si="7"/>
        <v>8</v>
      </c>
      <c r="J43" s="39">
        <f t="shared" ref="J43" si="11">+J42+1</f>
        <v>7</v>
      </c>
      <c r="K43" s="72">
        <f t="shared" ref="K43" si="12">+K42+1</f>
        <v>8.5</v>
      </c>
      <c r="L43" s="66">
        <f t="shared" si="10"/>
        <v>9</v>
      </c>
      <c r="M43" s="66">
        <f t="shared" si="10"/>
        <v>6</v>
      </c>
      <c r="N43" s="58"/>
      <c r="O43" s="9"/>
    </row>
    <row r="44" spans="1:15" x14ac:dyDescent="0.25">
      <c r="A44" s="12">
        <v>45530</v>
      </c>
      <c r="B44" s="23">
        <f t="shared" si="0"/>
        <v>41</v>
      </c>
      <c r="C44" s="23">
        <f t="shared" si="0"/>
        <v>41</v>
      </c>
      <c r="D44" s="58"/>
      <c r="E44" s="9"/>
      <c r="F44" s="17"/>
      <c r="G44" s="83">
        <f t="shared" ref="G44:I44" si="13">+G43+1</f>
        <v>4</v>
      </c>
      <c r="H44" s="78">
        <f t="shared" si="13"/>
        <v>9</v>
      </c>
      <c r="I44" s="35">
        <f t="shared" si="13"/>
        <v>9</v>
      </c>
      <c r="J44" s="39">
        <f t="shared" ref="J44" si="14">+J43+1</f>
        <v>8</v>
      </c>
      <c r="K44" s="72">
        <f t="shared" ref="K44" si="15">+K43+1</f>
        <v>9.5</v>
      </c>
      <c r="L44" s="66">
        <f t="shared" si="10"/>
        <v>10</v>
      </c>
      <c r="M44" s="66">
        <f t="shared" si="10"/>
        <v>7</v>
      </c>
      <c r="N44" s="58"/>
      <c r="O44" s="9"/>
    </row>
    <row r="45" spans="1:15" x14ac:dyDescent="0.25">
      <c r="A45" s="12">
        <v>45531</v>
      </c>
      <c r="B45" s="23">
        <f t="shared" si="0"/>
        <v>42</v>
      </c>
      <c r="C45" s="23">
        <f t="shared" si="0"/>
        <v>42</v>
      </c>
      <c r="D45" s="58"/>
      <c r="E45" s="9"/>
      <c r="F45" s="17"/>
      <c r="G45" s="83">
        <f t="shared" ref="G45:I45" si="16">+G44+1</f>
        <v>5</v>
      </c>
      <c r="H45" s="78">
        <f t="shared" si="16"/>
        <v>10</v>
      </c>
      <c r="I45" s="35">
        <f t="shared" si="16"/>
        <v>10</v>
      </c>
      <c r="J45" s="39">
        <f t="shared" ref="J45" si="17">+J44+1</f>
        <v>9</v>
      </c>
      <c r="K45" s="72">
        <f t="shared" ref="K45" si="18">+K44+1</f>
        <v>10.5</v>
      </c>
      <c r="L45" s="66">
        <f t="shared" si="10"/>
        <v>11</v>
      </c>
      <c r="M45" s="66">
        <f t="shared" si="10"/>
        <v>8</v>
      </c>
      <c r="N45" s="58"/>
      <c r="O45" s="9"/>
    </row>
    <row r="46" spans="1:15" x14ac:dyDescent="0.25">
      <c r="A46" s="12">
        <v>45532</v>
      </c>
      <c r="B46" s="23">
        <f t="shared" si="0"/>
        <v>43</v>
      </c>
      <c r="C46" s="23">
        <f t="shared" si="0"/>
        <v>43</v>
      </c>
      <c r="D46" s="58"/>
      <c r="E46" s="9"/>
      <c r="F46" s="17"/>
      <c r="G46" s="83">
        <f t="shared" ref="G46:I46" si="19">+G45+1</f>
        <v>6</v>
      </c>
      <c r="H46" s="78">
        <f t="shared" si="19"/>
        <v>11</v>
      </c>
      <c r="I46" s="35">
        <f t="shared" si="19"/>
        <v>11</v>
      </c>
      <c r="J46" s="39">
        <f t="shared" ref="J46" si="20">+J45+1</f>
        <v>10</v>
      </c>
      <c r="K46" s="72">
        <f t="shared" ref="K46" si="21">+K45+1</f>
        <v>11.5</v>
      </c>
      <c r="L46" s="66">
        <f t="shared" si="10"/>
        <v>12</v>
      </c>
      <c r="M46" s="66">
        <f t="shared" si="10"/>
        <v>9</v>
      </c>
      <c r="N46" s="58"/>
      <c r="O46" s="9"/>
    </row>
    <row r="47" spans="1:15" x14ac:dyDescent="0.25">
      <c r="A47" s="12">
        <v>45533</v>
      </c>
      <c r="B47" s="23">
        <f t="shared" si="0"/>
        <v>44</v>
      </c>
      <c r="C47" s="23">
        <f t="shared" si="0"/>
        <v>44</v>
      </c>
      <c r="D47" s="58"/>
      <c r="E47" s="9"/>
      <c r="F47" s="17"/>
      <c r="G47" s="83">
        <f t="shared" ref="G47:I47" si="22">+G46+1</f>
        <v>7</v>
      </c>
      <c r="H47" s="78">
        <f t="shared" si="22"/>
        <v>12</v>
      </c>
      <c r="I47" s="35">
        <f t="shared" si="22"/>
        <v>12</v>
      </c>
      <c r="J47" s="39">
        <f t="shared" ref="J47" si="23">+J46+1</f>
        <v>11</v>
      </c>
      <c r="K47" s="72">
        <f t="shared" ref="K47:L47" si="24">+K46+1</f>
        <v>12.5</v>
      </c>
      <c r="L47" s="35">
        <f t="shared" si="24"/>
        <v>13</v>
      </c>
      <c r="M47" s="35">
        <f t="shared" ref="M47" si="25">+M46+1</f>
        <v>10</v>
      </c>
      <c r="N47" s="58">
        <v>2</v>
      </c>
      <c r="O47" s="9">
        <v>45565</v>
      </c>
    </row>
    <row r="48" spans="1:15" x14ac:dyDescent="0.25">
      <c r="A48" s="12">
        <v>45534</v>
      </c>
      <c r="B48" s="23">
        <f t="shared" si="0"/>
        <v>45</v>
      </c>
      <c r="C48" s="23">
        <f t="shared" si="0"/>
        <v>45</v>
      </c>
      <c r="D48" s="58">
        <v>4</v>
      </c>
      <c r="E48" s="9">
        <v>45534</v>
      </c>
      <c r="F48" s="17"/>
      <c r="G48" s="83">
        <f t="shared" ref="G48:I48" si="26">+G47+1</f>
        <v>8</v>
      </c>
      <c r="H48" s="78">
        <f t="shared" si="26"/>
        <v>13</v>
      </c>
      <c r="I48" s="35">
        <f t="shared" si="26"/>
        <v>13</v>
      </c>
      <c r="J48" s="39">
        <f t="shared" ref="J48" si="27">+J47+1</f>
        <v>12</v>
      </c>
      <c r="K48" s="72">
        <f t="shared" ref="K48:L48" si="28">+K47+1</f>
        <v>13.5</v>
      </c>
      <c r="L48" s="35">
        <f t="shared" si="28"/>
        <v>14</v>
      </c>
      <c r="M48" s="35">
        <f t="shared" ref="M48" si="29">+M47+1</f>
        <v>11</v>
      </c>
      <c r="N48" s="62"/>
      <c r="O48" s="9"/>
    </row>
    <row r="49" spans="1:15" x14ac:dyDescent="0.25">
      <c r="A49" s="12">
        <v>45537</v>
      </c>
      <c r="B49" s="24" t="s">
        <v>52</v>
      </c>
      <c r="C49" s="24" t="s">
        <v>52</v>
      </c>
      <c r="D49" s="58"/>
      <c r="E49" s="9"/>
      <c r="F49" s="18"/>
      <c r="G49" s="84" t="s">
        <v>24</v>
      </c>
      <c r="H49" s="77" t="s">
        <v>66</v>
      </c>
      <c r="I49" s="24" t="s">
        <v>66</v>
      </c>
      <c r="J49" s="24" t="s">
        <v>66</v>
      </c>
      <c r="K49" s="73" t="s">
        <v>66</v>
      </c>
      <c r="L49" s="24" t="s">
        <v>66</v>
      </c>
      <c r="M49" s="24" t="s">
        <v>66</v>
      </c>
      <c r="N49" s="62"/>
      <c r="O49" s="9"/>
    </row>
    <row r="50" spans="1:15" x14ac:dyDescent="0.25">
      <c r="A50" s="12">
        <v>45538</v>
      </c>
      <c r="B50" s="23">
        <f>+B48+2</f>
        <v>47</v>
      </c>
      <c r="C50" s="23">
        <f>+C48+2</f>
        <v>47</v>
      </c>
      <c r="D50" s="58"/>
      <c r="E50" s="9"/>
      <c r="F50" s="18"/>
      <c r="G50" s="83">
        <f>+G48+1</f>
        <v>9</v>
      </c>
      <c r="H50" s="78">
        <f t="shared" ref="H50:M50" si="30">+H48+2</f>
        <v>15</v>
      </c>
      <c r="I50" s="35">
        <f t="shared" si="30"/>
        <v>15</v>
      </c>
      <c r="J50" s="35">
        <f t="shared" si="30"/>
        <v>14</v>
      </c>
      <c r="K50" s="72">
        <f t="shared" si="30"/>
        <v>15.5</v>
      </c>
      <c r="L50" s="35">
        <f t="shared" si="30"/>
        <v>16</v>
      </c>
      <c r="M50" s="35">
        <f t="shared" si="30"/>
        <v>13</v>
      </c>
      <c r="N50" s="62"/>
      <c r="O50" s="9"/>
    </row>
    <row r="51" spans="1:15" x14ac:dyDescent="0.25">
      <c r="A51" s="12">
        <v>45539</v>
      </c>
      <c r="B51" s="23">
        <f>+B50+1</f>
        <v>48</v>
      </c>
      <c r="C51" s="23">
        <f>+C50+1</f>
        <v>48</v>
      </c>
      <c r="D51" s="58"/>
      <c r="E51" s="9"/>
      <c r="F51" s="17"/>
      <c r="G51" s="83">
        <f t="shared" ref="G51:J51" si="31">+G50+1</f>
        <v>10</v>
      </c>
      <c r="H51" s="78">
        <f>+H50+1</f>
        <v>16</v>
      </c>
      <c r="I51" s="35">
        <f>+I50+1</f>
        <v>16</v>
      </c>
      <c r="J51" s="35">
        <f t="shared" si="31"/>
        <v>15</v>
      </c>
      <c r="K51" s="72">
        <f>+K50+1</f>
        <v>16.5</v>
      </c>
      <c r="L51" s="35">
        <f>+L50+1</f>
        <v>17</v>
      </c>
      <c r="M51" s="35">
        <f>+M50+1</f>
        <v>14</v>
      </c>
      <c r="N51" s="62"/>
      <c r="O51" s="9"/>
    </row>
    <row r="52" spans="1:15" x14ac:dyDescent="0.25">
      <c r="A52" s="12">
        <v>45540</v>
      </c>
      <c r="B52" s="23">
        <f t="shared" ref="B52:C106" si="32">+B51+1</f>
        <v>49</v>
      </c>
      <c r="C52" s="23">
        <f t="shared" si="32"/>
        <v>49</v>
      </c>
      <c r="D52" s="59"/>
      <c r="E52" s="9"/>
      <c r="F52" s="17"/>
      <c r="G52" s="83">
        <f t="shared" ref="G52:I52" si="33">+G51+1</f>
        <v>11</v>
      </c>
      <c r="H52" s="78">
        <f t="shared" si="33"/>
        <v>17</v>
      </c>
      <c r="I52" s="35">
        <f t="shared" si="33"/>
        <v>17</v>
      </c>
      <c r="J52" s="35">
        <f t="shared" ref="J52:J54" si="34">+J51+1</f>
        <v>16</v>
      </c>
      <c r="K52" s="72">
        <f t="shared" ref="K52:L52" si="35">+K51+1</f>
        <v>17.5</v>
      </c>
      <c r="L52" s="35">
        <f t="shared" si="35"/>
        <v>18</v>
      </c>
      <c r="M52" s="35">
        <f t="shared" ref="M52" si="36">+M51+1</f>
        <v>15</v>
      </c>
      <c r="N52" s="62"/>
      <c r="O52" s="9"/>
    </row>
    <row r="53" spans="1:15" x14ac:dyDescent="0.25">
      <c r="A53" s="12">
        <v>45541</v>
      </c>
      <c r="B53" s="23">
        <f t="shared" si="32"/>
        <v>50</v>
      </c>
      <c r="C53" s="23">
        <f t="shared" si="32"/>
        <v>50</v>
      </c>
      <c r="D53" s="60"/>
      <c r="E53" s="9"/>
      <c r="F53" s="18"/>
      <c r="G53" s="83">
        <f t="shared" ref="G53:I53" si="37">+G52+1</f>
        <v>12</v>
      </c>
      <c r="H53" s="78">
        <f t="shared" si="37"/>
        <v>18</v>
      </c>
      <c r="I53" s="35">
        <f t="shared" si="37"/>
        <v>18</v>
      </c>
      <c r="J53" s="35">
        <f t="shared" si="34"/>
        <v>17</v>
      </c>
      <c r="K53" s="72">
        <f t="shared" ref="K53:L53" si="38">+K52+1</f>
        <v>18.5</v>
      </c>
      <c r="L53" s="35">
        <f t="shared" si="38"/>
        <v>19</v>
      </c>
      <c r="M53" s="35">
        <f t="shared" ref="M53" si="39">+M52+1</f>
        <v>16</v>
      </c>
      <c r="N53" s="62"/>
      <c r="O53" s="9"/>
    </row>
    <row r="54" spans="1:15" x14ac:dyDescent="0.25">
      <c r="A54" s="12">
        <v>45544</v>
      </c>
      <c r="B54" s="23">
        <f t="shared" si="32"/>
        <v>51</v>
      </c>
      <c r="C54" s="23">
        <f t="shared" si="32"/>
        <v>51</v>
      </c>
      <c r="D54" s="58"/>
      <c r="E54" s="9"/>
      <c r="F54" s="17"/>
      <c r="G54" s="83">
        <f t="shared" ref="G54:I54" si="40">+G53+1</f>
        <v>13</v>
      </c>
      <c r="H54" s="78">
        <f t="shared" si="40"/>
        <v>19</v>
      </c>
      <c r="I54" s="35">
        <f t="shared" si="40"/>
        <v>19</v>
      </c>
      <c r="J54" s="35">
        <f t="shared" si="34"/>
        <v>18</v>
      </c>
      <c r="K54" s="72">
        <f t="shared" ref="K54:L54" si="41">+K53+1</f>
        <v>19.5</v>
      </c>
      <c r="L54" s="35">
        <f t="shared" si="41"/>
        <v>20</v>
      </c>
      <c r="M54" s="35">
        <f t="shared" ref="M54" si="42">+M53+1</f>
        <v>17</v>
      </c>
      <c r="N54" s="62">
        <v>3</v>
      </c>
      <c r="O54" s="9">
        <v>45580</v>
      </c>
    </row>
    <row r="55" spans="1:15" x14ac:dyDescent="0.25">
      <c r="A55" s="12">
        <v>45545</v>
      </c>
      <c r="B55" s="23">
        <f t="shared" si="32"/>
        <v>52</v>
      </c>
      <c r="C55" s="23">
        <f t="shared" si="32"/>
        <v>52</v>
      </c>
      <c r="D55" s="58"/>
      <c r="E55" s="9"/>
      <c r="F55" s="17"/>
      <c r="G55" s="83">
        <f t="shared" ref="G55:I55" si="43">+G54+1</f>
        <v>14</v>
      </c>
      <c r="H55" s="78">
        <f t="shared" si="43"/>
        <v>20</v>
      </c>
      <c r="I55" s="35">
        <f t="shared" si="43"/>
        <v>20</v>
      </c>
      <c r="J55" s="35">
        <f t="shared" ref="J55" si="44">+J54+1</f>
        <v>19</v>
      </c>
      <c r="K55" s="72">
        <f t="shared" ref="K55:L55" si="45">+K54+1</f>
        <v>20.5</v>
      </c>
      <c r="L55" s="35">
        <f t="shared" si="45"/>
        <v>21</v>
      </c>
      <c r="M55" s="35">
        <f t="shared" ref="M55" si="46">+M54+1</f>
        <v>18</v>
      </c>
      <c r="N55" s="62"/>
      <c r="O55" s="9"/>
    </row>
    <row r="56" spans="1:15" x14ac:dyDescent="0.25">
      <c r="A56" s="12">
        <v>45546</v>
      </c>
      <c r="B56" s="23">
        <f t="shared" si="32"/>
        <v>53</v>
      </c>
      <c r="C56" s="23">
        <f t="shared" si="32"/>
        <v>53</v>
      </c>
      <c r="D56" s="58"/>
      <c r="E56" s="9"/>
      <c r="F56" s="17"/>
      <c r="G56" s="83">
        <f t="shared" ref="G56:I56" si="47">+G55+1</f>
        <v>15</v>
      </c>
      <c r="H56" s="78">
        <f t="shared" si="47"/>
        <v>21</v>
      </c>
      <c r="I56" s="35">
        <f t="shared" si="47"/>
        <v>21</v>
      </c>
      <c r="J56" s="35">
        <f t="shared" ref="J56" si="48">+J55+1</f>
        <v>20</v>
      </c>
      <c r="K56" s="72">
        <f t="shared" ref="K56:L56" si="49">+K55+1</f>
        <v>21.5</v>
      </c>
      <c r="L56" s="35">
        <f t="shared" si="49"/>
        <v>22</v>
      </c>
      <c r="M56" s="35">
        <f t="shared" ref="M56" si="50">+M55+1</f>
        <v>19</v>
      </c>
      <c r="N56" s="62"/>
      <c r="O56" s="9"/>
    </row>
    <row r="57" spans="1:15" x14ac:dyDescent="0.25">
      <c r="A57" s="12">
        <v>45547</v>
      </c>
      <c r="B57" s="23">
        <f t="shared" si="32"/>
        <v>54</v>
      </c>
      <c r="C57" s="23">
        <f t="shared" si="32"/>
        <v>54</v>
      </c>
      <c r="D57" s="58"/>
      <c r="E57" s="9"/>
      <c r="F57" s="17"/>
      <c r="G57" s="83">
        <f t="shared" ref="G57:I57" si="51">+G56+1</f>
        <v>16</v>
      </c>
      <c r="H57" s="78">
        <f t="shared" si="51"/>
        <v>22</v>
      </c>
      <c r="I57" s="35">
        <f t="shared" si="51"/>
        <v>22</v>
      </c>
      <c r="J57" s="35">
        <f t="shared" ref="J57" si="52">+J56+1</f>
        <v>21</v>
      </c>
      <c r="K57" s="72">
        <f t="shared" ref="K57:L57" si="53">+K56+1</f>
        <v>22.5</v>
      </c>
      <c r="L57" s="35">
        <f t="shared" si="53"/>
        <v>23</v>
      </c>
      <c r="M57" s="35">
        <f t="shared" ref="M57" si="54">+M56+1</f>
        <v>20</v>
      </c>
      <c r="N57" s="62"/>
      <c r="O57" s="9"/>
    </row>
    <row r="58" spans="1:15" x14ac:dyDescent="0.25">
      <c r="A58" s="12">
        <v>45548</v>
      </c>
      <c r="B58" s="23">
        <f t="shared" si="32"/>
        <v>55</v>
      </c>
      <c r="C58" s="23">
        <f t="shared" si="32"/>
        <v>55</v>
      </c>
      <c r="D58" s="58">
        <v>5</v>
      </c>
      <c r="E58" s="9">
        <v>45548</v>
      </c>
      <c r="F58" s="17"/>
      <c r="G58" s="83">
        <f t="shared" ref="G58:I58" si="55">+G57+1</f>
        <v>17</v>
      </c>
      <c r="H58" s="78">
        <f t="shared" si="55"/>
        <v>23</v>
      </c>
      <c r="I58" s="35">
        <f t="shared" si="55"/>
        <v>23</v>
      </c>
      <c r="J58" s="35">
        <f t="shared" ref="J58" si="56">+J57+1</f>
        <v>22</v>
      </c>
      <c r="K58" s="72">
        <f t="shared" ref="K58:L58" si="57">+K57+1</f>
        <v>23.5</v>
      </c>
      <c r="L58" s="35">
        <f t="shared" si="57"/>
        <v>24</v>
      </c>
      <c r="M58" s="35">
        <f t="shared" ref="M58" si="58">+M57+1</f>
        <v>21</v>
      </c>
      <c r="N58" s="62"/>
      <c r="O58" s="9"/>
    </row>
    <row r="59" spans="1:15" x14ac:dyDescent="0.25">
      <c r="A59" s="12">
        <v>45551</v>
      </c>
      <c r="B59" s="23">
        <f t="shared" si="32"/>
        <v>56</v>
      </c>
      <c r="C59" s="23">
        <f t="shared" si="32"/>
        <v>56</v>
      </c>
      <c r="D59" s="58"/>
      <c r="E59" s="9"/>
      <c r="F59" s="17"/>
      <c r="G59" s="83">
        <f t="shared" ref="G59:I59" si="59">+G58+1</f>
        <v>18</v>
      </c>
      <c r="H59" s="78">
        <f t="shared" si="59"/>
        <v>24</v>
      </c>
      <c r="I59" s="35">
        <f t="shared" si="59"/>
        <v>24</v>
      </c>
      <c r="J59" s="35">
        <f t="shared" ref="J59" si="60">+J58+1</f>
        <v>23</v>
      </c>
      <c r="K59" s="72">
        <f t="shared" ref="K59:L59" si="61">+K58+1</f>
        <v>24.5</v>
      </c>
      <c r="L59" s="35">
        <f t="shared" si="61"/>
        <v>25</v>
      </c>
      <c r="M59" s="35">
        <f t="shared" ref="M59" si="62">+M58+1</f>
        <v>22</v>
      </c>
      <c r="N59" s="62"/>
      <c r="O59" s="9"/>
    </row>
    <row r="60" spans="1:15" x14ac:dyDescent="0.25">
      <c r="A60" s="12">
        <v>45552</v>
      </c>
      <c r="B60" s="23">
        <f t="shared" si="32"/>
        <v>57</v>
      </c>
      <c r="C60" s="23">
        <f t="shared" si="32"/>
        <v>57</v>
      </c>
      <c r="D60" s="58"/>
      <c r="E60" s="9"/>
      <c r="F60" s="18"/>
      <c r="G60" s="83">
        <f t="shared" ref="G60:I60" si="63">+G59+1</f>
        <v>19</v>
      </c>
      <c r="H60" s="78">
        <f t="shared" si="63"/>
        <v>25</v>
      </c>
      <c r="I60" s="35">
        <f t="shared" si="63"/>
        <v>25</v>
      </c>
      <c r="J60" s="35">
        <f t="shared" ref="J60" si="64">+J59+1</f>
        <v>24</v>
      </c>
      <c r="K60" s="72">
        <f t="shared" ref="K60:L60" si="65">+K59+1</f>
        <v>25.5</v>
      </c>
      <c r="L60" s="35">
        <f t="shared" si="65"/>
        <v>26</v>
      </c>
      <c r="M60" s="35">
        <f t="shared" ref="M60" si="66">+M59+1</f>
        <v>23</v>
      </c>
      <c r="N60" s="62"/>
      <c r="O60" s="9"/>
    </row>
    <row r="61" spans="1:15" x14ac:dyDescent="0.25">
      <c r="A61" s="12">
        <v>45553</v>
      </c>
      <c r="B61" s="23">
        <f t="shared" si="32"/>
        <v>58</v>
      </c>
      <c r="C61" s="23">
        <f t="shared" si="32"/>
        <v>58</v>
      </c>
      <c r="D61" s="58"/>
      <c r="E61" s="9"/>
      <c r="F61" s="17"/>
      <c r="G61" s="83">
        <f t="shared" ref="G61:I61" si="67">+G60+1</f>
        <v>20</v>
      </c>
      <c r="H61" s="78">
        <f t="shared" si="67"/>
        <v>26</v>
      </c>
      <c r="I61" s="35">
        <f t="shared" si="67"/>
        <v>26</v>
      </c>
      <c r="J61" s="35">
        <f t="shared" ref="J61:L61" si="68">+J60+1</f>
        <v>25</v>
      </c>
      <c r="K61" s="90">
        <f t="shared" si="68"/>
        <v>26.5</v>
      </c>
      <c r="L61" s="35">
        <f t="shared" si="68"/>
        <v>27</v>
      </c>
      <c r="M61" s="35">
        <f t="shared" ref="M61" si="69">+M60+1</f>
        <v>24</v>
      </c>
      <c r="N61" s="62"/>
      <c r="O61" s="9"/>
    </row>
    <row r="62" spans="1:15" x14ac:dyDescent="0.25">
      <c r="A62" s="12">
        <v>45554</v>
      </c>
      <c r="B62" s="23">
        <f t="shared" si="32"/>
        <v>59</v>
      </c>
      <c r="C62" s="23">
        <f t="shared" si="32"/>
        <v>59</v>
      </c>
      <c r="D62" s="58"/>
      <c r="E62" s="9"/>
      <c r="F62" s="17"/>
      <c r="G62" s="83">
        <f t="shared" ref="G62:I62" si="70">+G61+1</f>
        <v>21</v>
      </c>
      <c r="H62" s="78">
        <f t="shared" si="70"/>
        <v>27</v>
      </c>
      <c r="I62" s="35">
        <f t="shared" si="70"/>
        <v>27</v>
      </c>
      <c r="J62" s="35">
        <f t="shared" ref="J62:L62" si="71">+J61+1</f>
        <v>26</v>
      </c>
      <c r="K62" s="90">
        <f t="shared" si="71"/>
        <v>27.5</v>
      </c>
      <c r="L62" s="35">
        <f t="shared" si="71"/>
        <v>28</v>
      </c>
      <c r="M62" s="35">
        <f t="shared" ref="M62" si="72">+M61+1</f>
        <v>25</v>
      </c>
      <c r="N62" s="62">
        <v>4</v>
      </c>
      <c r="O62" s="9">
        <v>45596</v>
      </c>
    </row>
    <row r="63" spans="1:15" x14ac:dyDescent="0.25">
      <c r="A63" s="12">
        <v>45555</v>
      </c>
      <c r="B63" s="23">
        <f t="shared" si="32"/>
        <v>60</v>
      </c>
      <c r="C63" s="23">
        <f t="shared" si="32"/>
        <v>60</v>
      </c>
      <c r="D63" s="58"/>
      <c r="E63" s="9"/>
      <c r="F63" s="17"/>
      <c r="G63" s="83">
        <f t="shared" ref="G63:I63" si="73">+G62+1</f>
        <v>22</v>
      </c>
      <c r="H63" s="78">
        <f t="shared" si="73"/>
        <v>28</v>
      </c>
      <c r="I63" s="35">
        <f t="shared" si="73"/>
        <v>28</v>
      </c>
      <c r="J63" s="35">
        <f t="shared" ref="J63:L63" si="74">+J62+1</f>
        <v>27</v>
      </c>
      <c r="K63" s="90">
        <f t="shared" si="74"/>
        <v>28.5</v>
      </c>
      <c r="L63" s="35">
        <f t="shared" si="74"/>
        <v>29</v>
      </c>
      <c r="M63" s="35">
        <f t="shared" ref="M63" si="75">+M62+1</f>
        <v>26</v>
      </c>
      <c r="N63" s="62"/>
      <c r="O63" s="9"/>
    </row>
    <row r="64" spans="1:15" x14ac:dyDescent="0.25">
      <c r="A64" s="12">
        <v>45558</v>
      </c>
      <c r="B64" s="23">
        <f t="shared" si="32"/>
        <v>61</v>
      </c>
      <c r="C64" s="23">
        <f t="shared" si="32"/>
        <v>61</v>
      </c>
      <c r="D64" s="58"/>
      <c r="E64" s="9"/>
      <c r="F64" s="17"/>
      <c r="G64" s="83">
        <f t="shared" ref="G64:I64" si="76">+G63+1</f>
        <v>23</v>
      </c>
      <c r="H64" s="78">
        <f t="shared" si="76"/>
        <v>29</v>
      </c>
      <c r="I64" s="35">
        <f t="shared" si="76"/>
        <v>29</v>
      </c>
      <c r="J64" s="35">
        <f t="shared" ref="J64:L64" si="77">+J63+1</f>
        <v>28</v>
      </c>
      <c r="K64" s="90">
        <f t="shared" si="77"/>
        <v>29.5</v>
      </c>
      <c r="L64" s="35">
        <f t="shared" si="77"/>
        <v>30</v>
      </c>
      <c r="M64" s="35">
        <f t="shared" ref="M64" si="78">+M63+1</f>
        <v>27</v>
      </c>
      <c r="N64" s="62"/>
      <c r="O64" s="9"/>
    </row>
    <row r="65" spans="1:15" x14ac:dyDescent="0.25">
      <c r="A65" s="12">
        <v>45559</v>
      </c>
      <c r="B65" s="23">
        <f t="shared" si="32"/>
        <v>62</v>
      </c>
      <c r="C65" s="23">
        <f t="shared" si="32"/>
        <v>62</v>
      </c>
      <c r="D65" s="58"/>
      <c r="E65" s="9"/>
      <c r="F65" s="17"/>
      <c r="G65" s="83">
        <f t="shared" ref="G65:I65" si="79">+G64+1</f>
        <v>24</v>
      </c>
      <c r="H65" s="78">
        <f t="shared" si="79"/>
        <v>30</v>
      </c>
      <c r="I65" s="35">
        <f t="shared" si="79"/>
        <v>30</v>
      </c>
      <c r="J65" s="35">
        <f t="shared" ref="J65:L65" si="80">+J64+1</f>
        <v>29</v>
      </c>
      <c r="K65" s="90">
        <f t="shared" si="80"/>
        <v>30.5</v>
      </c>
      <c r="L65" s="35">
        <f t="shared" si="80"/>
        <v>31</v>
      </c>
      <c r="M65" s="35">
        <f t="shared" ref="M65" si="81">+M64+1</f>
        <v>28</v>
      </c>
      <c r="N65" s="62"/>
      <c r="O65" s="9"/>
    </row>
    <row r="66" spans="1:15" x14ac:dyDescent="0.25">
      <c r="A66" s="12">
        <v>45560</v>
      </c>
      <c r="B66" s="23">
        <f t="shared" si="32"/>
        <v>63</v>
      </c>
      <c r="C66" s="23">
        <f t="shared" si="32"/>
        <v>63</v>
      </c>
      <c r="D66" s="58"/>
      <c r="E66" s="9"/>
      <c r="F66" s="17"/>
      <c r="G66" s="83">
        <f t="shared" ref="G66:I66" si="82">+G65+1</f>
        <v>25</v>
      </c>
      <c r="H66" s="78">
        <f t="shared" si="82"/>
        <v>31</v>
      </c>
      <c r="I66" s="35">
        <f t="shared" si="82"/>
        <v>31</v>
      </c>
      <c r="J66" s="35">
        <f t="shared" ref="J66:L66" si="83">+J65+1</f>
        <v>30</v>
      </c>
      <c r="K66" s="90">
        <f t="shared" si="83"/>
        <v>31.5</v>
      </c>
      <c r="L66" s="35">
        <f t="shared" si="83"/>
        <v>32</v>
      </c>
      <c r="M66" s="35">
        <f t="shared" ref="M66" si="84">+M65+1</f>
        <v>29</v>
      </c>
      <c r="N66" s="62"/>
      <c r="O66" s="9"/>
    </row>
    <row r="67" spans="1:15" x14ac:dyDescent="0.25">
      <c r="A67" s="12">
        <v>45561</v>
      </c>
      <c r="B67" s="23">
        <f t="shared" si="32"/>
        <v>64</v>
      </c>
      <c r="C67" s="23">
        <f t="shared" si="32"/>
        <v>64</v>
      </c>
      <c r="D67" s="58"/>
      <c r="E67" s="9"/>
      <c r="F67" s="17"/>
      <c r="G67" s="83">
        <f t="shared" ref="G67:I67" si="85">+G66+1</f>
        <v>26</v>
      </c>
      <c r="H67" s="78">
        <f t="shared" si="85"/>
        <v>32</v>
      </c>
      <c r="I67" s="35">
        <f t="shared" si="85"/>
        <v>32</v>
      </c>
      <c r="J67" s="35">
        <f t="shared" ref="J67:L67" si="86">+J66+1</f>
        <v>31</v>
      </c>
      <c r="K67" s="90">
        <f t="shared" si="86"/>
        <v>32.5</v>
      </c>
      <c r="L67" s="35">
        <f t="shared" si="86"/>
        <v>33</v>
      </c>
      <c r="M67" s="35">
        <f t="shared" ref="M67:M68" si="87">+M66+1</f>
        <v>30</v>
      </c>
      <c r="N67" s="62"/>
      <c r="O67" s="9"/>
    </row>
    <row r="68" spans="1:15" x14ac:dyDescent="0.25">
      <c r="A68" s="12">
        <v>45562</v>
      </c>
      <c r="B68" s="23">
        <f t="shared" si="32"/>
        <v>65</v>
      </c>
      <c r="C68" s="23">
        <f t="shared" si="32"/>
        <v>65</v>
      </c>
      <c r="D68" s="58"/>
      <c r="E68" s="9"/>
      <c r="F68" s="18"/>
      <c r="G68" s="84" t="s">
        <v>124</v>
      </c>
      <c r="H68" s="78">
        <f>+H67+1</f>
        <v>33</v>
      </c>
      <c r="I68" s="78">
        <f t="shared" ref="I68:L68" si="88">+I67+1</f>
        <v>33</v>
      </c>
      <c r="J68" s="78">
        <f t="shared" si="88"/>
        <v>32</v>
      </c>
      <c r="K68" s="78">
        <f t="shared" si="88"/>
        <v>33.5</v>
      </c>
      <c r="L68" s="78">
        <f t="shared" si="88"/>
        <v>34</v>
      </c>
      <c r="M68" s="78">
        <f t="shared" si="87"/>
        <v>31</v>
      </c>
      <c r="N68" s="62"/>
      <c r="O68" s="9"/>
    </row>
    <row r="69" spans="1:15" x14ac:dyDescent="0.25">
      <c r="A69" s="12">
        <v>45565</v>
      </c>
      <c r="B69" s="23">
        <f t="shared" si="32"/>
        <v>66</v>
      </c>
      <c r="C69" s="23">
        <f t="shared" si="32"/>
        <v>66</v>
      </c>
      <c r="D69" s="58">
        <v>6</v>
      </c>
      <c r="E69" s="9">
        <v>45565</v>
      </c>
      <c r="F69" s="17"/>
      <c r="G69" s="85" t="s">
        <v>15</v>
      </c>
      <c r="H69" s="25" t="s">
        <v>15</v>
      </c>
      <c r="I69" s="40" t="s">
        <v>15</v>
      </c>
      <c r="J69" s="40" t="s">
        <v>15</v>
      </c>
      <c r="K69" s="91" t="s">
        <v>15</v>
      </c>
      <c r="L69" s="40" t="s">
        <v>15</v>
      </c>
      <c r="M69" s="40" t="s">
        <v>15</v>
      </c>
      <c r="N69" s="62"/>
      <c r="O69" s="9"/>
    </row>
    <row r="70" spans="1:15" x14ac:dyDescent="0.25">
      <c r="A70" s="12">
        <v>45566</v>
      </c>
      <c r="B70" s="23">
        <f t="shared" si="32"/>
        <v>67</v>
      </c>
      <c r="C70" s="23">
        <f t="shared" si="32"/>
        <v>67</v>
      </c>
      <c r="D70" s="58"/>
      <c r="E70" s="9"/>
      <c r="F70" s="18"/>
      <c r="G70" s="85" t="s">
        <v>15</v>
      </c>
      <c r="H70" s="25" t="s">
        <v>15</v>
      </c>
      <c r="I70" s="40" t="s">
        <v>15</v>
      </c>
      <c r="J70" s="40" t="s">
        <v>15</v>
      </c>
      <c r="K70" s="91" t="s">
        <v>15</v>
      </c>
      <c r="L70" s="40" t="s">
        <v>15</v>
      </c>
      <c r="M70" s="40" t="s">
        <v>15</v>
      </c>
      <c r="N70" s="62"/>
      <c r="O70" s="9"/>
    </row>
    <row r="71" spans="1:15" x14ac:dyDescent="0.25">
      <c r="A71" s="12">
        <v>45567</v>
      </c>
      <c r="B71" s="23">
        <f t="shared" si="32"/>
        <v>68</v>
      </c>
      <c r="C71" s="23">
        <f t="shared" si="32"/>
        <v>68</v>
      </c>
      <c r="D71" s="58"/>
      <c r="E71" s="9"/>
      <c r="F71" s="18"/>
      <c r="G71" s="85" t="s">
        <v>15</v>
      </c>
      <c r="H71" s="25" t="s">
        <v>15</v>
      </c>
      <c r="I71" s="40" t="s">
        <v>15</v>
      </c>
      <c r="J71" s="40" t="s">
        <v>15</v>
      </c>
      <c r="K71" s="91" t="s">
        <v>15</v>
      </c>
      <c r="L71" s="40" t="s">
        <v>15</v>
      </c>
      <c r="M71" s="40" t="s">
        <v>15</v>
      </c>
      <c r="N71" s="62"/>
      <c r="O71" s="9"/>
    </row>
    <row r="72" spans="1:15" x14ac:dyDescent="0.25">
      <c r="A72" s="12">
        <v>45568</v>
      </c>
      <c r="B72" s="23">
        <f t="shared" si="32"/>
        <v>69</v>
      </c>
      <c r="C72" s="51" t="s">
        <v>58</v>
      </c>
      <c r="D72" s="58"/>
      <c r="E72" s="9"/>
      <c r="F72" s="17"/>
      <c r="G72" s="85" t="s">
        <v>15</v>
      </c>
      <c r="H72" s="25" t="s">
        <v>15</v>
      </c>
      <c r="I72" s="40" t="s">
        <v>15</v>
      </c>
      <c r="J72" s="40" t="s">
        <v>15</v>
      </c>
      <c r="K72" s="91" t="s">
        <v>15</v>
      </c>
      <c r="L72" s="40" t="s">
        <v>15</v>
      </c>
      <c r="M72" s="40" t="s">
        <v>15</v>
      </c>
      <c r="N72" s="62"/>
      <c r="O72" s="9"/>
    </row>
    <row r="73" spans="1:15" x14ac:dyDescent="0.25">
      <c r="A73" s="12">
        <v>45569</v>
      </c>
      <c r="B73" s="23">
        <f t="shared" si="32"/>
        <v>70</v>
      </c>
      <c r="C73" s="51" t="s">
        <v>59</v>
      </c>
      <c r="D73" s="58"/>
      <c r="E73" s="9"/>
      <c r="F73" s="17"/>
      <c r="G73" s="85" t="s">
        <v>15</v>
      </c>
      <c r="H73" s="25" t="s">
        <v>15</v>
      </c>
      <c r="I73" s="40" t="s">
        <v>15</v>
      </c>
      <c r="J73" s="40" t="s">
        <v>15</v>
      </c>
      <c r="K73" s="91" t="s">
        <v>15</v>
      </c>
      <c r="L73" s="40" t="s">
        <v>15</v>
      </c>
      <c r="M73" s="40" t="s">
        <v>15</v>
      </c>
      <c r="N73" s="62"/>
      <c r="O73" s="9"/>
    </row>
    <row r="74" spans="1:15" x14ac:dyDescent="0.25">
      <c r="A74" s="12">
        <v>45572</v>
      </c>
      <c r="B74" s="23">
        <f t="shared" si="32"/>
        <v>71</v>
      </c>
      <c r="C74" s="23">
        <f>+C71+1</f>
        <v>69</v>
      </c>
      <c r="D74" s="58"/>
      <c r="E74" s="9"/>
      <c r="F74" s="17"/>
      <c r="G74" s="86">
        <f t="shared" ref="G74:M74" si="89">+G67+2</f>
        <v>28</v>
      </c>
      <c r="H74" s="78">
        <f t="shared" si="89"/>
        <v>34</v>
      </c>
      <c r="I74" s="35">
        <f t="shared" si="89"/>
        <v>34</v>
      </c>
      <c r="J74" s="35">
        <f t="shared" si="89"/>
        <v>33</v>
      </c>
      <c r="K74" s="90">
        <f t="shared" si="89"/>
        <v>34.5</v>
      </c>
      <c r="L74" s="35">
        <f t="shared" si="89"/>
        <v>35</v>
      </c>
      <c r="M74" s="35">
        <f t="shared" si="89"/>
        <v>32</v>
      </c>
      <c r="N74" s="62"/>
      <c r="O74" s="9"/>
    </row>
    <row r="75" spans="1:15" x14ac:dyDescent="0.25">
      <c r="A75" s="12">
        <v>45573</v>
      </c>
      <c r="B75" s="23">
        <f t="shared" si="32"/>
        <v>72</v>
      </c>
      <c r="C75" s="23">
        <f>+C74+1</f>
        <v>70</v>
      </c>
      <c r="D75" s="61"/>
      <c r="E75" s="9"/>
      <c r="F75" s="17"/>
      <c r="G75" s="86">
        <f t="shared" ref="G75:L75" si="90">+G74+1</f>
        <v>29</v>
      </c>
      <c r="H75" s="78">
        <f t="shared" si="90"/>
        <v>35</v>
      </c>
      <c r="I75" s="35">
        <f t="shared" si="90"/>
        <v>35</v>
      </c>
      <c r="J75" s="35">
        <f t="shared" si="90"/>
        <v>34</v>
      </c>
      <c r="K75" s="90">
        <f t="shared" si="90"/>
        <v>35.5</v>
      </c>
      <c r="L75" s="35">
        <f t="shared" si="90"/>
        <v>36</v>
      </c>
      <c r="M75" s="35">
        <f t="shared" ref="M75" si="91">+M74+1</f>
        <v>33</v>
      </c>
      <c r="N75" s="62">
        <v>5</v>
      </c>
      <c r="O75" s="9">
        <v>45611</v>
      </c>
    </row>
    <row r="76" spans="1:15" x14ac:dyDescent="0.25">
      <c r="A76" s="12">
        <v>45574</v>
      </c>
      <c r="B76" s="23">
        <f t="shared" si="32"/>
        <v>73</v>
      </c>
      <c r="C76" s="23">
        <f t="shared" si="32"/>
        <v>71</v>
      </c>
      <c r="D76" s="61"/>
      <c r="E76" s="9"/>
      <c r="F76" s="17"/>
      <c r="G76" s="86">
        <f t="shared" ref="G76:G93" si="92">+G75+1</f>
        <v>30</v>
      </c>
      <c r="H76" s="78">
        <f t="shared" ref="H76:H93" si="93">+H75+1</f>
        <v>36</v>
      </c>
      <c r="I76" s="35">
        <f t="shared" ref="I76:I93" si="94">+I75+1</f>
        <v>36</v>
      </c>
      <c r="J76" s="35">
        <f t="shared" ref="J76:L93" si="95">+J75+1</f>
        <v>35</v>
      </c>
      <c r="K76" s="90">
        <f t="shared" si="95"/>
        <v>36.5</v>
      </c>
      <c r="L76" s="35">
        <f t="shared" si="95"/>
        <v>37</v>
      </c>
      <c r="M76" s="35">
        <f t="shared" ref="M76" si="96">+M75+1</f>
        <v>34</v>
      </c>
      <c r="N76" s="62"/>
      <c r="O76" s="9"/>
    </row>
    <row r="77" spans="1:15" x14ac:dyDescent="0.25">
      <c r="A77" s="12">
        <v>45575</v>
      </c>
      <c r="B77" s="23">
        <f t="shared" si="32"/>
        <v>74</v>
      </c>
      <c r="C77" s="23">
        <f t="shared" si="32"/>
        <v>72</v>
      </c>
      <c r="D77" s="58"/>
      <c r="E77" s="9"/>
      <c r="F77" s="17"/>
      <c r="G77" s="86">
        <f t="shared" si="92"/>
        <v>31</v>
      </c>
      <c r="H77" s="78">
        <f t="shared" si="93"/>
        <v>37</v>
      </c>
      <c r="I77" s="35">
        <f t="shared" si="94"/>
        <v>37</v>
      </c>
      <c r="J77" s="35">
        <f t="shared" si="95"/>
        <v>36</v>
      </c>
      <c r="K77" s="90">
        <f t="shared" si="95"/>
        <v>37.5</v>
      </c>
      <c r="L77" s="35">
        <f t="shared" si="95"/>
        <v>38</v>
      </c>
      <c r="M77" s="35">
        <f t="shared" ref="M77" si="97">+M76+1</f>
        <v>35</v>
      </c>
      <c r="N77" s="62"/>
      <c r="O77" s="9"/>
    </row>
    <row r="78" spans="1:15" x14ac:dyDescent="0.25">
      <c r="A78" s="12">
        <v>45576</v>
      </c>
      <c r="B78" s="23">
        <f t="shared" si="32"/>
        <v>75</v>
      </c>
      <c r="C78" s="23">
        <f t="shared" si="32"/>
        <v>73</v>
      </c>
      <c r="D78" s="58"/>
      <c r="E78" s="9"/>
      <c r="F78" s="17"/>
      <c r="G78" s="86">
        <f t="shared" si="92"/>
        <v>32</v>
      </c>
      <c r="H78" s="78">
        <f t="shared" si="93"/>
        <v>38</v>
      </c>
      <c r="I78" s="35">
        <f t="shared" si="94"/>
        <v>38</v>
      </c>
      <c r="J78" s="35">
        <f t="shared" si="95"/>
        <v>37</v>
      </c>
      <c r="K78" s="90">
        <f t="shared" si="95"/>
        <v>38.5</v>
      </c>
      <c r="L78" s="35">
        <f t="shared" si="95"/>
        <v>39</v>
      </c>
      <c r="M78" s="35">
        <f t="shared" ref="M78" si="98">+M77+1</f>
        <v>36</v>
      </c>
      <c r="N78" s="62"/>
      <c r="O78" s="9"/>
    </row>
    <row r="79" spans="1:15" x14ac:dyDescent="0.25">
      <c r="A79" s="12">
        <v>45579</v>
      </c>
      <c r="B79" s="23">
        <f t="shared" si="32"/>
        <v>76</v>
      </c>
      <c r="C79" s="23">
        <f t="shared" si="32"/>
        <v>74</v>
      </c>
      <c r="D79" s="58"/>
      <c r="E79" s="9"/>
      <c r="F79" s="17"/>
      <c r="G79" s="86">
        <f t="shared" si="92"/>
        <v>33</v>
      </c>
      <c r="H79" s="78">
        <f t="shared" si="93"/>
        <v>39</v>
      </c>
      <c r="I79" s="35">
        <f t="shared" si="94"/>
        <v>39</v>
      </c>
      <c r="J79" s="35">
        <f t="shared" si="95"/>
        <v>38</v>
      </c>
      <c r="K79" s="90">
        <f t="shared" si="95"/>
        <v>39.5</v>
      </c>
      <c r="L79" s="35">
        <f t="shared" si="95"/>
        <v>40</v>
      </c>
      <c r="M79" s="35">
        <f t="shared" ref="M79" si="99">+M78+1</f>
        <v>37</v>
      </c>
      <c r="N79" s="62"/>
      <c r="O79" s="9"/>
    </row>
    <row r="80" spans="1:15" x14ac:dyDescent="0.25">
      <c r="A80" s="12">
        <v>45580</v>
      </c>
      <c r="B80" s="23">
        <f t="shared" si="32"/>
        <v>77</v>
      </c>
      <c r="C80" s="23">
        <f t="shared" si="32"/>
        <v>75</v>
      </c>
      <c r="D80" s="58">
        <v>7</v>
      </c>
      <c r="E80" s="9">
        <v>45580</v>
      </c>
      <c r="F80" s="18"/>
      <c r="G80" s="86">
        <f t="shared" si="92"/>
        <v>34</v>
      </c>
      <c r="H80" s="78">
        <f t="shared" si="93"/>
        <v>40</v>
      </c>
      <c r="I80" s="35">
        <f t="shared" si="94"/>
        <v>40</v>
      </c>
      <c r="J80" s="35">
        <f t="shared" si="95"/>
        <v>39</v>
      </c>
      <c r="K80" s="90">
        <f t="shared" si="95"/>
        <v>40.5</v>
      </c>
      <c r="L80" s="35">
        <f t="shared" si="95"/>
        <v>41</v>
      </c>
      <c r="M80" s="35">
        <f t="shared" ref="M80" si="100">+M79+1</f>
        <v>38</v>
      </c>
      <c r="N80" s="62"/>
      <c r="O80" s="9"/>
    </row>
    <row r="81" spans="1:15" x14ac:dyDescent="0.25">
      <c r="A81" s="12">
        <v>45581</v>
      </c>
      <c r="B81" s="23">
        <f t="shared" si="32"/>
        <v>78</v>
      </c>
      <c r="C81" s="23">
        <f t="shared" si="32"/>
        <v>76</v>
      </c>
      <c r="D81" s="58"/>
      <c r="E81" s="9"/>
      <c r="F81" s="18"/>
      <c r="G81" s="86">
        <f t="shared" si="92"/>
        <v>35</v>
      </c>
      <c r="H81" s="78">
        <f t="shared" si="93"/>
        <v>41</v>
      </c>
      <c r="I81" s="35">
        <f t="shared" si="94"/>
        <v>41</v>
      </c>
      <c r="J81" s="35">
        <f t="shared" si="95"/>
        <v>40</v>
      </c>
      <c r="K81" s="90">
        <f t="shared" si="95"/>
        <v>41.5</v>
      </c>
      <c r="L81" s="35">
        <f t="shared" si="95"/>
        <v>42</v>
      </c>
      <c r="M81" s="35">
        <f t="shared" ref="M81" si="101">+M80+1</f>
        <v>39</v>
      </c>
      <c r="N81" s="62"/>
      <c r="O81" s="9"/>
    </row>
    <row r="82" spans="1:15" x14ac:dyDescent="0.25">
      <c r="A82" s="12">
        <v>45582</v>
      </c>
      <c r="B82" s="23">
        <f t="shared" si="32"/>
        <v>79</v>
      </c>
      <c r="C82" s="23">
        <f t="shared" si="32"/>
        <v>77</v>
      </c>
      <c r="D82" s="58"/>
      <c r="E82" s="9"/>
      <c r="F82" s="18"/>
      <c r="G82" s="86">
        <f t="shared" si="92"/>
        <v>36</v>
      </c>
      <c r="H82" s="78">
        <f t="shared" si="93"/>
        <v>42</v>
      </c>
      <c r="I82" s="35">
        <f t="shared" si="94"/>
        <v>42</v>
      </c>
      <c r="J82" s="35">
        <f t="shared" si="95"/>
        <v>41</v>
      </c>
      <c r="K82" s="90">
        <f t="shared" si="95"/>
        <v>42.5</v>
      </c>
      <c r="L82" s="35">
        <f t="shared" si="95"/>
        <v>43</v>
      </c>
      <c r="M82" s="35">
        <f t="shared" ref="M82" si="102">+M81+1</f>
        <v>40</v>
      </c>
      <c r="N82" s="62"/>
      <c r="O82" s="9"/>
    </row>
    <row r="83" spans="1:15" x14ac:dyDescent="0.25">
      <c r="A83" s="12">
        <v>45583</v>
      </c>
      <c r="B83" s="23">
        <f t="shared" si="32"/>
        <v>80</v>
      </c>
      <c r="C83" s="23">
        <f t="shared" si="32"/>
        <v>78</v>
      </c>
      <c r="D83" s="58"/>
      <c r="E83" s="9"/>
      <c r="F83" s="17"/>
      <c r="G83" s="86">
        <f t="shared" si="92"/>
        <v>37</v>
      </c>
      <c r="H83" s="78">
        <f t="shared" si="93"/>
        <v>43</v>
      </c>
      <c r="I83" s="35">
        <f t="shared" si="94"/>
        <v>43</v>
      </c>
      <c r="J83" s="35">
        <f t="shared" si="95"/>
        <v>42</v>
      </c>
      <c r="K83" s="90">
        <f t="shared" si="95"/>
        <v>43.5</v>
      </c>
      <c r="L83" s="35">
        <f t="shared" si="95"/>
        <v>44</v>
      </c>
      <c r="M83" s="35">
        <f t="shared" ref="M83" si="103">+M82+1</f>
        <v>41</v>
      </c>
      <c r="N83" s="62">
        <v>6</v>
      </c>
      <c r="O83" s="9">
        <v>45625</v>
      </c>
    </row>
    <row r="84" spans="1:15" x14ac:dyDescent="0.25">
      <c r="A84" s="12">
        <v>45586</v>
      </c>
      <c r="B84" s="23">
        <f t="shared" si="32"/>
        <v>81</v>
      </c>
      <c r="C84" s="23">
        <f t="shared" si="32"/>
        <v>79</v>
      </c>
      <c r="D84" s="58"/>
      <c r="E84" s="9"/>
      <c r="F84" s="18"/>
      <c r="G84" s="86">
        <f t="shared" si="92"/>
        <v>38</v>
      </c>
      <c r="H84" s="78">
        <f t="shared" si="93"/>
        <v>44</v>
      </c>
      <c r="I84" s="35">
        <f t="shared" si="94"/>
        <v>44</v>
      </c>
      <c r="J84" s="35">
        <f t="shared" si="95"/>
        <v>43</v>
      </c>
      <c r="K84" s="90">
        <f t="shared" si="95"/>
        <v>44.5</v>
      </c>
      <c r="L84" s="35">
        <f t="shared" si="95"/>
        <v>45</v>
      </c>
      <c r="M84" s="35">
        <f t="shared" ref="M84" si="104">+M83+1</f>
        <v>42</v>
      </c>
      <c r="N84" s="62"/>
      <c r="O84" s="9"/>
    </row>
    <row r="85" spans="1:15" x14ac:dyDescent="0.25">
      <c r="A85" s="12">
        <v>45587</v>
      </c>
      <c r="B85" s="23">
        <f t="shared" si="32"/>
        <v>82</v>
      </c>
      <c r="C85" s="23">
        <f t="shared" si="32"/>
        <v>80</v>
      </c>
      <c r="D85" s="58"/>
      <c r="E85" s="9"/>
      <c r="F85" s="17"/>
      <c r="G85" s="86">
        <f t="shared" si="92"/>
        <v>39</v>
      </c>
      <c r="H85" s="78">
        <f t="shared" si="93"/>
        <v>45</v>
      </c>
      <c r="I85" s="35">
        <f t="shared" si="94"/>
        <v>45</v>
      </c>
      <c r="J85" s="35">
        <f t="shared" si="95"/>
        <v>44</v>
      </c>
      <c r="K85" s="90">
        <f t="shared" si="95"/>
        <v>45.5</v>
      </c>
      <c r="L85" s="35">
        <f t="shared" si="95"/>
        <v>46</v>
      </c>
      <c r="M85" s="35">
        <f t="shared" ref="M85" si="105">+M84+1</f>
        <v>43</v>
      </c>
      <c r="N85" s="62"/>
      <c r="O85" s="9"/>
    </row>
    <row r="86" spans="1:15" x14ac:dyDescent="0.25">
      <c r="A86" s="12">
        <v>45588</v>
      </c>
      <c r="B86" s="23">
        <f t="shared" si="32"/>
        <v>83</v>
      </c>
      <c r="C86" s="23">
        <f t="shared" si="32"/>
        <v>81</v>
      </c>
      <c r="D86" s="58"/>
      <c r="E86" s="9"/>
      <c r="F86" s="17"/>
      <c r="G86" s="86">
        <f t="shared" si="92"/>
        <v>40</v>
      </c>
      <c r="H86" s="78">
        <f t="shared" si="93"/>
        <v>46</v>
      </c>
      <c r="I86" s="35">
        <f t="shared" si="94"/>
        <v>46</v>
      </c>
      <c r="J86" s="35">
        <f t="shared" si="95"/>
        <v>45</v>
      </c>
      <c r="K86" s="90">
        <f t="shared" si="95"/>
        <v>46.5</v>
      </c>
      <c r="L86" s="35">
        <f t="shared" si="95"/>
        <v>47</v>
      </c>
      <c r="M86" s="35">
        <f t="shared" ref="M86" si="106">+M85+1</f>
        <v>44</v>
      </c>
      <c r="N86" s="62"/>
      <c r="O86" s="9"/>
    </row>
    <row r="87" spans="1:15" x14ac:dyDescent="0.25">
      <c r="A87" s="12">
        <v>45589</v>
      </c>
      <c r="B87" s="23">
        <f t="shared" si="32"/>
        <v>84</v>
      </c>
      <c r="C87" s="23">
        <f t="shared" si="32"/>
        <v>82</v>
      </c>
      <c r="D87" s="58"/>
      <c r="E87" s="9"/>
      <c r="F87" s="17"/>
      <c r="G87" s="86">
        <f t="shared" si="92"/>
        <v>41</v>
      </c>
      <c r="H87" s="78">
        <f t="shared" si="93"/>
        <v>47</v>
      </c>
      <c r="I87" s="35">
        <f t="shared" si="94"/>
        <v>47</v>
      </c>
      <c r="J87" s="35">
        <f t="shared" si="95"/>
        <v>46</v>
      </c>
      <c r="K87" s="90">
        <f t="shared" si="95"/>
        <v>47.5</v>
      </c>
      <c r="L87" s="35">
        <f t="shared" si="95"/>
        <v>48</v>
      </c>
      <c r="M87" s="35">
        <f t="shared" ref="M87" si="107">+M86+1</f>
        <v>45</v>
      </c>
      <c r="N87" s="62"/>
      <c r="O87" s="9"/>
    </row>
    <row r="88" spans="1:15" x14ac:dyDescent="0.25">
      <c r="A88" s="12">
        <v>45590</v>
      </c>
      <c r="B88" s="23">
        <f t="shared" si="32"/>
        <v>85</v>
      </c>
      <c r="C88" s="23">
        <f t="shared" si="32"/>
        <v>83</v>
      </c>
      <c r="D88" s="58"/>
      <c r="E88" s="9"/>
      <c r="F88" s="17"/>
      <c r="G88" s="86">
        <f t="shared" si="92"/>
        <v>42</v>
      </c>
      <c r="H88" s="78">
        <f t="shared" si="93"/>
        <v>48</v>
      </c>
      <c r="I88" s="35">
        <f t="shared" si="94"/>
        <v>48</v>
      </c>
      <c r="J88" s="35">
        <f t="shared" si="95"/>
        <v>47</v>
      </c>
      <c r="K88" s="90">
        <f t="shared" si="95"/>
        <v>48.5</v>
      </c>
      <c r="L88" s="35">
        <f t="shared" si="95"/>
        <v>49</v>
      </c>
      <c r="M88" s="35">
        <f t="shared" ref="M88" si="108">+M87+1</f>
        <v>46</v>
      </c>
      <c r="N88" s="62"/>
      <c r="O88" s="9"/>
    </row>
    <row r="89" spans="1:15" x14ac:dyDescent="0.25">
      <c r="A89" s="12">
        <v>45593</v>
      </c>
      <c r="B89" s="23">
        <f t="shared" si="32"/>
        <v>86</v>
      </c>
      <c r="C89" s="23">
        <f t="shared" si="32"/>
        <v>84</v>
      </c>
      <c r="D89" s="58"/>
      <c r="E89" s="9"/>
      <c r="F89" s="17"/>
      <c r="G89" s="86">
        <f t="shared" si="92"/>
        <v>43</v>
      </c>
      <c r="H89" s="78">
        <f t="shared" si="93"/>
        <v>49</v>
      </c>
      <c r="I89" s="35">
        <f t="shared" si="94"/>
        <v>49</v>
      </c>
      <c r="J89" s="35">
        <f t="shared" si="95"/>
        <v>48</v>
      </c>
      <c r="K89" s="90">
        <f t="shared" si="95"/>
        <v>49.5</v>
      </c>
      <c r="L89" s="35">
        <f t="shared" si="95"/>
        <v>50</v>
      </c>
      <c r="M89" s="35">
        <f t="shared" ref="M89" si="109">+M88+1</f>
        <v>47</v>
      </c>
      <c r="N89" s="62"/>
      <c r="O89" s="9"/>
    </row>
    <row r="90" spans="1:15" x14ac:dyDescent="0.25">
      <c r="A90" s="12">
        <v>45594</v>
      </c>
      <c r="B90" s="23">
        <f t="shared" si="32"/>
        <v>87</v>
      </c>
      <c r="C90" s="23">
        <f t="shared" si="32"/>
        <v>85</v>
      </c>
      <c r="D90" s="58"/>
      <c r="E90" s="9"/>
      <c r="F90" s="17"/>
      <c r="G90" s="86">
        <f t="shared" si="92"/>
        <v>44</v>
      </c>
      <c r="H90" s="78">
        <f t="shared" si="93"/>
        <v>50</v>
      </c>
      <c r="I90" s="35">
        <f t="shared" si="94"/>
        <v>50</v>
      </c>
      <c r="J90" s="35">
        <f t="shared" si="95"/>
        <v>49</v>
      </c>
      <c r="K90" s="90">
        <f t="shared" si="95"/>
        <v>50.5</v>
      </c>
      <c r="L90" s="35">
        <f t="shared" si="95"/>
        <v>51</v>
      </c>
      <c r="M90" s="35">
        <f t="shared" ref="M90" si="110">+M89+1</f>
        <v>48</v>
      </c>
      <c r="N90" s="62"/>
      <c r="O90" s="9"/>
    </row>
    <row r="91" spans="1:15" x14ac:dyDescent="0.25">
      <c r="A91" s="12">
        <v>45595</v>
      </c>
      <c r="B91" s="23">
        <f t="shared" si="32"/>
        <v>88</v>
      </c>
      <c r="C91" s="23">
        <f t="shared" si="32"/>
        <v>86</v>
      </c>
      <c r="D91" s="58"/>
      <c r="E91" s="9"/>
      <c r="F91" s="18"/>
      <c r="G91" s="86">
        <f t="shared" si="92"/>
        <v>45</v>
      </c>
      <c r="H91" s="78">
        <f t="shared" si="93"/>
        <v>51</v>
      </c>
      <c r="I91" s="35">
        <f t="shared" si="94"/>
        <v>51</v>
      </c>
      <c r="J91" s="35">
        <f t="shared" si="95"/>
        <v>50</v>
      </c>
      <c r="K91" s="90">
        <f t="shared" si="95"/>
        <v>51.5</v>
      </c>
      <c r="L91" s="35">
        <f t="shared" si="95"/>
        <v>52</v>
      </c>
      <c r="M91" s="35">
        <f t="shared" ref="M91" si="111">+M90+1</f>
        <v>49</v>
      </c>
      <c r="N91" s="62">
        <v>7</v>
      </c>
      <c r="O91" s="9">
        <v>45639</v>
      </c>
    </row>
    <row r="92" spans="1:15" x14ac:dyDescent="0.25">
      <c r="A92" s="12">
        <v>45596</v>
      </c>
      <c r="B92" s="23">
        <f t="shared" si="32"/>
        <v>89</v>
      </c>
      <c r="C92" s="23">
        <f t="shared" si="32"/>
        <v>87</v>
      </c>
      <c r="D92" s="58">
        <v>8</v>
      </c>
      <c r="E92" s="9">
        <v>45596</v>
      </c>
      <c r="F92" s="18"/>
      <c r="G92" s="86">
        <f t="shared" si="92"/>
        <v>46</v>
      </c>
      <c r="H92" s="78">
        <f t="shared" si="93"/>
        <v>52</v>
      </c>
      <c r="I92" s="35">
        <f t="shared" si="94"/>
        <v>52</v>
      </c>
      <c r="J92" s="35">
        <f t="shared" si="95"/>
        <v>51</v>
      </c>
      <c r="K92" s="90">
        <f t="shared" si="95"/>
        <v>52.5</v>
      </c>
      <c r="L92" s="35">
        <f t="shared" si="95"/>
        <v>53</v>
      </c>
      <c r="M92" s="35">
        <f t="shared" ref="M92" si="112">+M91+1</f>
        <v>50</v>
      </c>
      <c r="N92" s="62"/>
      <c r="O92" s="9"/>
    </row>
    <row r="93" spans="1:15" x14ac:dyDescent="0.25">
      <c r="A93" s="12">
        <v>45597</v>
      </c>
      <c r="B93" s="23">
        <f t="shared" si="32"/>
        <v>90</v>
      </c>
      <c r="C93" s="23">
        <f t="shared" si="32"/>
        <v>88</v>
      </c>
      <c r="D93" s="58"/>
      <c r="E93" s="9"/>
      <c r="F93" s="18"/>
      <c r="G93" s="86">
        <f t="shared" si="92"/>
        <v>47</v>
      </c>
      <c r="H93" s="78">
        <f t="shared" si="93"/>
        <v>53</v>
      </c>
      <c r="I93" s="35">
        <f t="shared" si="94"/>
        <v>53</v>
      </c>
      <c r="J93" s="35">
        <f t="shared" si="95"/>
        <v>52</v>
      </c>
      <c r="K93" s="90">
        <f t="shared" si="95"/>
        <v>53.5</v>
      </c>
      <c r="L93" s="35">
        <f t="shared" si="95"/>
        <v>54</v>
      </c>
      <c r="M93" s="35">
        <f t="shared" ref="M93" si="113">+M92+1</f>
        <v>51</v>
      </c>
      <c r="N93" s="62"/>
      <c r="O93" s="9"/>
    </row>
    <row r="94" spans="1:15" x14ac:dyDescent="0.25">
      <c r="A94" s="12">
        <v>45600</v>
      </c>
      <c r="B94" s="23">
        <f t="shared" si="32"/>
        <v>91</v>
      </c>
      <c r="C94" s="23">
        <f t="shared" si="32"/>
        <v>89</v>
      </c>
      <c r="D94" s="58"/>
      <c r="E94" s="9"/>
      <c r="F94" s="18"/>
      <c r="G94" s="86" t="s">
        <v>12</v>
      </c>
      <c r="H94" s="79" t="s">
        <v>48</v>
      </c>
      <c r="I94" s="36" t="s">
        <v>12</v>
      </c>
      <c r="J94" s="45" t="s">
        <v>87</v>
      </c>
      <c r="K94" s="92" t="s">
        <v>92</v>
      </c>
      <c r="L94" s="36" t="s">
        <v>12</v>
      </c>
      <c r="M94" s="36" t="s">
        <v>12</v>
      </c>
      <c r="N94" s="62"/>
      <c r="O94" s="9"/>
    </row>
    <row r="95" spans="1:15" x14ac:dyDescent="0.25">
      <c r="A95" s="12">
        <v>45601</v>
      </c>
      <c r="B95" s="23">
        <f t="shared" si="32"/>
        <v>92</v>
      </c>
      <c r="C95" s="23">
        <f t="shared" si="32"/>
        <v>90</v>
      </c>
      <c r="D95" s="58"/>
      <c r="E95" s="9"/>
      <c r="F95" s="17"/>
      <c r="G95" s="86" t="s">
        <v>12</v>
      </c>
      <c r="H95" s="79" t="s">
        <v>65</v>
      </c>
      <c r="I95" s="40" t="s">
        <v>25</v>
      </c>
      <c r="J95" s="45" t="s">
        <v>86</v>
      </c>
      <c r="K95" s="92" t="s">
        <v>93</v>
      </c>
      <c r="L95" s="40" t="s">
        <v>25</v>
      </c>
      <c r="M95" s="40" t="s">
        <v>25</v>
      </c>
      <c r="N95" s="62"/>
      <c r="O95" s="9"/>
    </row>
    <row r="96" spans="1:15" x14ac:dyDescent="0.25">
      <c r="A96" s="12">
        <v>45602</v>
      </c>
      <c r="B96" s="23">
        <f t="shared" si="32"/>
        <v>93</v>
      </c>
      <c r="C96" s="23">
        <f t="shared" si="32"/>
        <v>91</v>
      </c>
      <c r="D96" s="58"/>
      <c r="E96" s="9"/>
      <c r="F96" s="17"/>
      <c r="G96" s="86">
        <f>+G93+1</f>
        <v>48</v>
      </c>
      <c r="H96" s="78">
        <f>+H93+3</f>
        <v>56</v>
      </c>
      <c r="I96" s="35">
        <f>+I93+1</f>
        <v>54</v>
      </c>
      <c r="J96" s="35">
        <f>+J93+3</f>
        <v>55</v>
      </c>
      <c r="K96" s="90">
        <f>+K93+3</f>
        <v>56.5</v>
      </c>
      <c r="L96" s="35">
        <f>+L93+1</f>
        <v>55</v>
      </c>
      <c r="M96" s="35">
        <f>+M93+1</f>
        <v>52</v>
      </c>
      <c r="N96" s="62"/>
      <c r="O96" s="9"/>
    </row>
    <row r="97" spans="1:17" x14ac:dyDescent="0.25">
      <c r="A97" s="12">
        <v>45603</v>
      </c>
      <c r="B97" s="23">
        <f t="shared" si="32"/>
        <v>94</v>
      </c>
      <c r="C97" s="23">
        <f t="shared" si="32"/>
        <v>92</v>
      </c>
      <c r="D97" s="58"/>
      <c r="E97" s="9"/>
      <c r="F97" s="17"/>
      <c r="G97" s="86">
        <f t="shared" ref="G97:J97" si="114">+G96+1</f>
        <v>49</v>
      </c>
      <c r="H97" s="78">
        <f>+H96+1</f>
        <v>57</v>
      </c>
      <c r="I97" s="35">
        <f t="shared" si="114"/>
        <v>55</v>
      </c>
      <c r="J97" s="35">
        <f t="shared" si="114"/>
        <v>56</v>
      </c>
      <c r="K97" s="90">
        <f t="shared" ref="K97:L97" si="115">+K96+1</f>
        <v>57.5</v>
      </c>
      <c r="L97" s="35">
        <f t="shared" si="115"/>
        <v>56</v>
      </c>
      <c r="M97" s="35">
        <f t="shared" ref="M97" si="116">+M96+1</f>
        <v>53</v>
      </c>
      <c r="N97" s="62"/>
      <c r="O97" s="9"/>
    </row>
    <row r="98" spans="1:17" x14ac:dyDescent="0.25">
      <c r="A98" s="12">
        <v>45604</v>
      </c>
      <c r="B98" s="23">
        <f t="shared" si="32"/>
        <v>95</v>
      </c>
      <c r="C98" s="23">
        <f t="shared" si="32"/>
        <v>93</v>
      </c>
      <c r="D98" s="58"/>
      <c r="E98" s="9"/>
      <c r="F98" s="17"/>
      <c r="G98" s="86">
        <f t="shared" ref="G98:H98" si="117">+G97+1</f>
        <v>50</v>
      </c>
      <c r="H98" s="78">
        <f t="shared" si="117"/>
        <v>58</v>
      </c>
      <c r="I98" s="35">
        <f t="shared" ref="I98:I108" si="118">+I97+1</f>
        <v>56</v>
      </c>
      <c r="J98" s="35">
        <f t="shared" ref="J98:J108" si="119">+J97+1</f>
        <v>57</v>
      </c>
      <c r="K98" s="90">
        <f t="shared" ref="K98:L98" si="120">+K97+1</f>
        <v>58.5</v>
      </c>
      <c r="L98" s="35">
        <f t="shared" si="120"/>
        <v>57</v>
      </c>
      <c r="M98" s="35">
        <f t="shared" ref="M98" si="121">+M97+1</f>
        <v>54</v>
      </c>
      <c r="N98" s="62"/>
      <c r="O98" s="9"/>
    </row>
    <row r="99" spans="1:17" x14ac:dyDescent="0.25">
      <c r="A99" s="12">
        <v>45607</v>
      </c>
      <c r="B99" s="23">
        <f t="shared" si="32"/>
        <v>96</v>
      </c>
      <c r="C99" s="23">
        <f t="shared" si="32"/>
        <v>94</v>
      </c>
      <c r="D99" s="58"/>
      <c r="E99" s="9"/>
      <c r="F99" s="17"/>
      <c r="G99" s="86">
        <f t="shared" ref="G99:H99" si="122">+G98+1</f>
        <v>51</v>
      </c>
      <c r="H99" s="78">
        <f t="shared" si="122"/>
        <v>59</v>
      </c>
      <c r="I99" s="35">
        <f t="shared" si="118"/>
        <v>57</v>
      </c>
      <c r="J99" s="35">
        <f t="shared" si="119"/>
        <v>58</v>
      </c>
      <c r="K99" s="90">
        <f t="shared" ref="K99:L99" si="123">+K98+1</f>
        <v>59.5</v>
      </c>
      <c r="L99" s="35">
        <f t="shared" si="123"/>
        <v>58</v>
      </c>
      <c r="M99" s="35">
        <f t="shared" ref="M99" si="124">+M98+1</f>
        <v>55</v>
      </c>
      <c r="N99" s="62">
        <v>8</v>
      </c>
      <c r="O99" s="9">
        <v>45649</v>
      </c>
    </row>
    <row r="100" spans="1:17" x14ac:dyDescent="0.25">
      <c r="A100" s="12">
        <v>45608</v>
      </c>
      <c r="B100" s="23">
        <f t="shared" si="32"/>
        <v>97</v>
      </c>
      <c r="C100" s="23">
        <f t="shared" si="32"/>
        <v>95</v>
      </c>
      <c r="D100" s="58"/>
      <c r="E100" s="9"/>
      <c r="F100" s="18"/>
      <c r="G100" s="86">
        <f t="shared" ref="G100:H100" si="125">+G99+1</f>
        <v>52</v>
      </c>
      <c r="H100" s="78">
        <f t="shared" si="125"/>
        <v>60</v>
      </c>
      <c r="I100" s="35">
        <f t="shared" si="118"/>
        <v>58</v>
      </c>
      <c r="J100" s="35">
        <f t="shared" si="119"/>
        <v>59</v>
      </c>
      <c r="K100" s="90">
        <f t="shared" ref="K100:L100" si="126">+K99+1</f>
        <v>60.5</v>
      </c>
      <c r="L100" s="35">
        <f t="shared" si="126"/>
        <v>59</v>
      </c>
      <c r="M100" s="35">
        <f t="shared" ref="M100" si="127">+M99+1</f>
        <v>56</v>
      </c>
      <c r="N100" s="62"/>
      <c r="O100" s="9"/>
    </row>
    <row r="101" spans="1:17" x14ac:dyDescent="0.25">
      <c r="A101" s="12">
        <v>45609</v>
      </c>
      <c r="B101" s="23">
        <f t="shared" si="32"/>
        <v>98</v>
      </c>
      <c r="C101" s="23">
        <f t="shared" si="32"/>
        <v>96</v>
      </c>
      <c r="D101" s="58"/>
      <c r="E101" s="9"/>
      <c r="F101" s="17"/>
      <c r="G101" s="86">
        <f t="shared" ref="G101:H101" si="128">+G100+1</f>
        <v>53</v>
      </c>
      <c r="H101" s="78">
        <f t="shared" si="128"/>
        <v>61</v>
      </c>
      <c r="I101" s="35">
        <f t="shared" si="118"/>
        <v>59</v>
      </c>
      <c r="J101" s="35">
        <f t="shared" si="119"/>
        <v>60</v>
      </c>
      <c r="K101" s="90">
        <f t="shared" ref="K101:L101" si="129">+K100+1</f>
        <v>61.5</v>
      </c>
      <c r="L101" s="35">
        <f t="shared" si="129"/>
        <v>60</v>
      </c>
      <c r="M101" s="35">
        <f t="shared" ref="M101" si="130">+M100+1</f>
        <v>57</v>
      </c>
      <c r="N101" s="62"/>
      <c r="O101" s="9"/>
      <c r="Q101" s="43"/>
    </row>
    <row r="102" spans="1:17" x14ac:dyDescent="0.25">
      <c r="A102" s="12">
        <v>45610</v>
      </c>
      <c r="B102" s="23">
        <f t="shared" si="32"/>
        <v>99</v>
      </c>
      <c r="C102" s="23">
        <f t="shared" si="32"/>
        <v>97</v>
      </c>
      <c r="D102" s="58"/>
      <c r="E102" s="9"/>
      <c r="F102" s="17"/>
      <c r="G102" s="86">
        <f t="shared" ref="G102:H102" si="131">+G101+1</f>
        <v>54</v>
      </c>
      <c r="H102" s="78">
        <f t="shared" si="131"/>
        <v>62</v>
      </c>
      <c r="I102" s="35">
        <f t="shared" si="118"/>
        <v>60</v>
      </c>
      <c r="J102" s="35">
        <f t="shared" si="119"/>
        <v>61</v>
      </c>
      <c r="K102" s="90">
        <f t="shared" ref="K102:L102" si="132">+K101+1</f>
        <v>62.5</v>
      </c>
      <c r="L102" s="35">
        <f t="shared" si="132"/>
        <v>61</v>
      </c>
      <c r="M102" s="35">
        <f t="shared" ref="M102" si="133">+M101+1</f>
        <v>58</v>
      </c>
      <c r="N102" s="62"/>
      <c r="O102" s="9"/>
    </row>
    <row r="103" spans="1:17" x14ac:dyDescent="0.25">
      <c r="A103" s="12">
        <v>45611</v>
      </c>
      <c r="B103" s="23">
        <f t="shared" si="32"/>
        <v>100</v>
      </c>
      <c r="C103" s="23">
        <f t="shared" si="32"/>
        <v>98</v>
      </c>
      <c r="D103" s="58">
        <v>9</v>
      </c>
      <c r="E103" s="9">
        <v>45611</v>
      </c>
      <c r="F103" s="18"/>
      <c r="G103" s="86">
        <f t="shared" ref="G103:H103" si="134">+G102+1</f>
        <v>55</v>
      </c>
      <c r="H103" s="78">
        <f t="shared" si="134"/>
        <v>63</v>
      </c>
      <c r="I103" s="35">
        <f t="shared" si="118"/>
        <v>61</v>
      </c>
      <c r="J103" s="35">
        <f t="shared" si="119"/>
        <v>62</v>
      </c>
      <c r="K103" s="90">
        <f t="shared" ref="K103:L103" si="135">+K102+1</f>
        <v>63.5</v>
      </c>
      <c r="L103" s="35">
        <f t="shared" si="135"/>
        <v>62</v>
      </c>
      <c r="M103" s="35">
        <f t="shared" ref="M103" si="136">+M102+1</f>
        <v>59</v>
      </c>
      <c r="N103" s="62"/>
      <c r="O103" s="9"/>
    </row>
    <row r="104" spans="1:17" x14ac:dyDescent="0.25">
      <c r="A104" s="12">
        <v>45614</v>
      </c>
      <c r="B104" s="23">
        <f t="shared" si="32"/>
        <v>101</v>
      </c>
      <c r="C104" s="23">
        <f t="shared" si="32"/>
        <v>99</v>
      </c>
      <c r="D104" s="58"/>
      <c r="E104" s="9"/>
      <c r="F104" s="18"/>
      <c r="G104" s="86">
        <f t="shared" ref="G104:H104" si="137">+G103+1</f>
        <v>56</v>
      </c>
      <c r="H104" s="78">
        <f t="shared" si="137"/>
        <v>64</v>
      </c>
      <c r="I104" s="35">
        <f t="shared" si="118"/>
        <v>62</v>
      </c>
      <c r="J104" s="35">
        <f t="shared" si="119"/>
        <v>63</v>
      </c>
      <c r="K104" s="90">
        <f t="shared" ref="K104:L104" si="138">+K103+1</f>
        <v>64.5</v>
      </c>
      <c r="L104" s="35">
        <f t="shared" si="138"/>
        <v>63</v>
      </c>
      <c r="M104" s="35">
        <f t="shared" ref="M104" si="139">+M103+1</f>
        <v>60</v>
      </c>
      <c r="N104" s="62"/>
      <c r="O104" s="9"/>
    </row>
    <row r="105" spans="1:17" x14ac:dyDescent="0.25">
      <c r="A105" s="12">
        <v>45615</v>
      </c>
      <c r="B105" s="23">
        <f t="shared" si="32"/>
        <v>102</v>
      </c>
      <c r="C105" s="23">
        <f t="shared" si="32"/>
        <v>100</v>
      </c>
      <c r="D105" s="58"/>
      <c r="E105" s="9"/>
      <c r="F105" s="18"/>
      <c r="G105" s="86">
        <f t="shared" ref="G105:H105" si="140">+G104+1</f>
        <v>57</v>
      </c>
      <c r="H105" s="78">
        <f t="shared" si="140"/>
        <v>65</v>
      </c>
      <c r="I105" s="35">
        <f t="shared" si="118"/>
        <v>63</v>
      </c>
      <c r="J105" s="35">
        <f t="shared" si="119"/>
        <v>64</v>
      </c>
      <c r="K105" s="90">
        <f t="shared" ref="K105:L105" si="141">+K104+1</f>
        <v>65.5</v>
      </c>
      <c r="L105" s="35">
        <f t="shared" si="141"/>
        <v>64</v>
      </c>
      <c r="M105" s="35">
        <f t="shared" ref="M105" si="142">+M104+1</f>
        <v>61</v>
      </c>
      <c r="N105" s="62"/>
      <c r="O105" s="9"/>
    </row>
    <row r="106" spans="1:17" x14ac:dyDescent="0.25">
      <c r="A106" s="12">
        <v>45616</v>
      </c>
      <c r="B106" s="23">
        <f t="shared" si="32"/>
        <v>103</v>
      </c>
      <c r="C106" s="23">
        <f t="shared" si="32"/>
        <v>101</v>
      </c>
      <c r="D106" s="58"/>
      <c r="E106" s="9"/>
      <c r="F106" s="18"/>
      <c r="G106" s="86">
        <f t="shared" ref="G106:H106" si="143">+G105+1</f>
        <v>58</v>
      </c>
      <c r="H106" s="78">
        <f t="shared" si="143"/>
        <v>66</v>
      </c>
      <c r="I106" s="35">
        <f t="shared" si="118"/>
        <v>64</v>
      </c>
      <c r="J106" s="35">
        <f t="shared" si="119"/>
        <v>65</v>
      </c>
      <c r="K106" s="90">
        <f t="shared" ref="K106:L106" si="144">+K105+1</f>
        <v>66.5</v>
      </c>
      <c r="L106" s="35">
        <f t="shared" si="144"/>
        <v>65</v>
      </c>
      <c r="M106" s="35">
        <f t="shared" ref="M106" si="145">+M105+1</f>
        <v>62</v>
      </c>
      <c r="N106" s="62"/>
      <c r="O106" s="9"/>
    </row>
    <row r="107" spans="1:17" x14ac:dyDescent="0.25">
      <c r="A107" s="12">
        <v>45617</v>
      </c>
      <c r="B107" s="39">
        <f>+B106+1</f>
        <v>104</v>
      </c>
      <c r="C107" s="23">
        <f t="shared" ref="C107:C110" si="146">+C106+1</f>
        <v>102</v>
      </c>
      <c r="D107" s="58"/>
      <c r="E107" s="9"/>
      <c r="F107" s="17"/>
      <c r="G107" s="86">
        <f t="shared" ref="G107:H107" si="147">+G106+1</f>
        <v>59</v>
      </c>
      <c r="H107" s="78">
        <f t="shared" si="147"/>
        <v>67</v>
      </c>
      <c r="I107" s="35">
        <f t="shared" si="118"/>
        <v>65</v>
      </c>
      <c r="J107" s="35">
        <f t="shared" si="119"/>
        <v>66</v>
      </c>
      <c r="K107" s="90">
        <f t="shared" ref="K107:L107" si="148">+K106+1</f>
        <v>67.5</v>
      </c>
      <c r="L107" s="35">
        <f t="shared" si="148"/>
        <v>66</v>
      </c>
      <c r="M107" s="35">
        <f t="shared" ref="M107" si="149">+M106+1</f>
        <v>63</v>
      </c>
      <c r="N107" s="62">
        <v>9</v>
      </c>
      <c r="O107" s="9">
        <v>45672</v>
      </c>
    </row>
    <row r="108" spans="1:17" x14ac:dyDescent="0.25">
      <c r="A108" s="12">
        <v>45618</v>
      </c>
      <c r="B108" s="23">
        <f>+B106+2</f>
        <v>105</v>
      </c>
      <c r="C108" s="23">
        <f t="shared" si="146"/>
        <v>103</v>
      </c>
      <c r="D108" s="58"/>
      <c r="E108" s="9"/>
      <c r="F108" s="17"/>
      <c r="G108" s="86">
        <f t="shared" ref="G108:H108" si="150">+G107+1</f>
        <v>60</v>
      </c>
      <c r="H108" s="78">
        <f t="shared" si="150"/>
        <v>68</v>
      </c>
      <c r="I108" s="35">
        <f t="shared" si="118"/>
        <v>66</v>
      </c>
      <c r="J108" s="35">
        <f t="shared" si="119"/>
        <v>67</v>
      </c>
      <c r="K108" s="90">
        <f t="shared" ref="K108:L108" si="151">+K107+1</f>
        <v>68.5</v>
      </c>
      <c r="L108" s="35">
        <f t="shared" si="151"/>
        <v>67</v>
      </c>
      <c r="M108" s="35">
        <f t="shared" ref="M108" si="152">+M107+1</f>
        <v>64</v>
      </c>
      <c r="N108" s="62"/>
      <c r="O108" s="9"/>
    </row>
    <row r="109" spans="1:17" x14ac:dyDescent="0.25">
      <c r="A109" s="12">
        <v>45621</v>
      </c>
      <c r="B109" s="23">
        <f>+B108+1</f>
        <v>106</v>
      </c>
      <c r="C109" s="23">
        <f t="shared" si="146"/>
        <v>104</v>
      </c>
      <c r="D109" s="61"/>
      <c r="E109" s="9"/>
      <c r="F109" s="17"/>
      <c r="G109" s="86">
        <f t="shared" ref="G109" si="153">+G108+1</f>
        <v>61</v>
      </c>
      <c r="H109" s="78">
        <f>+H108+1</f>
        <v>69</v>
      </c>
      <c r="I109" s="35">
        <f t="shared" ref="I109:J109" si="154">+I108+1</f>
        <v>67</v>
      </c>
      <c r="J109" s="35">
        <f t="shared" si="154"/>
        <v>68</v>
      </c>
      <c r="K109" s="90">
        <f t="shared" ref="K109:L109" si="155">+K108+1</f>
        <v>69.5</v>
      </c>
      <c r="L109" s="35">
        <f t="shared" si="155"/>
        <v>68</v>
      </c>
      <c r="M109" s="35">
        <f t="shared" ref="M109" si="156">+M108+1</f>
        <v>65</v>
      </c>
      <c r="N109" s="62"/>
      <c r="O109" s="9"/>
    </row>
    <row r="110" spans="1:17" x14ac:dyDescent="0.25">
      <c r="A110" s="12">
        <v>45622</v>
      </c>
      <c r="B110" s="23">
        <f t="shared" ref="B110:C127" si="157">+B109+1</f>
        <v>107</v>
      </c>
      <c r="C110" s="23">
        <f t="shared" si="146"/>
        <v>105</v>
      </c>
      <c r="D110" s="59"/>
      <c r="E110" s="9"/>
      <c r="F110" s="17"/>
      <c r="G110" s="86">
        <f t="shared" ref="G110" si="158">+G109+1</f>
        <v>62</v>
      </c>
      <c r="H110" s="78">
        <f>+H109+1</f>
        <v>70</v>
      </c>
      <c r="I110" s="35">
        <f t="shared" ref="I110:J110" si="159">+I109+1</f>
        <v>68</v>
      </c>
      <c r="J110" s="35">
        <f t="shared" si="159"/>
        <v>69</v>
      </c>
      <c r="K110" s="90">
        <f t="shared" ref="K110:L110" si="160">+K109+1</f>
        <v>70.5</v>
      </c>
      <c r="L110" s="35">
        <f t="shared" si="160"/>
        <v>69</v>
      </c>
      <c r="M110" s="35">
        <f t="shared" ref="M110" si="161">+M109+1</f>
        <v>66</v>
      </c>
      <c r="N110" s="62"/>
      <c r="O110" s="9"/>
    </row>
    <row r="111" spans="1:17" x14ac:dyDescent="0.25">
      <c r="A111" s="12">
        <v>45623</v>
      </c>
      <c r="B111" s="23">
        <f t="shared" si="157"/>
        <v>108</v>
      </c>
      <c r="C111" s="51" t="s">
        <v>60</v>
      </c>
      <c r="D111" s="61"/>
      <c r="E111" s="9"/>
      <c r="F111" s="17"/>
      <c r="G111" s="86" t="s">
        <v>12</v>
      </c>
      <c r="H111" s="25" t="s">
        <v>12</v>
      </c>
      <c r="I111" s="40" t="s">
        <v>12</v>
      </c>
      <c r="J111" s="40" t="s">
        <v>12</v>
      </c>
      <c r="K111" s="91" t="s">
        <v>12</v>
      </c>
      <c r="L111" s="40" t="s">
        <v>12</v>
      </c>
      <c r="M111" s="40" t="s">
        <v>12</v>
      </c>
      <c r="N111" s="62"/>
      <c r="O111" s="9"/>
    </row>
    <row r="112" spans="1:17" x14ac:dyDescent="0.25">
      <c r="A112" s="12">
        <v>45624</v>
      </c>
      <c r="B112" s="24" t="s">
        <v>53</v>
      </c>
      <c r="C112" s="24" t="s">
        <v>53</v>
      </c>
      <c r="D112" s="58"/>
      <c r="E112" s="9"/>
      <c r="F112" s="17"/>
      <c r="G112" s="84" t="s">
        <v>26</v>
      </c>
      <c r="H112" s="77" t="s">
        <v>67</v>
      </c>
      <c r="I112" s="24" t="s">
        <v>67</v>
      </c>
      <c r="J112" s="24" t="s">
        <v>67</v>
      </c>
      <c r="K112" s="93" t="s">
        <v>67</v>
      </c>
      <c r="L112" s="24" t="s">
        <v>67</v>
      </c>
      <c r="M112" s="24" t="s">
        <v>67</v>
      </c>
      <c r="N112" s="62"/>
      <c r="O112" s="9"/>
    </row>
    <row r="113" spans="1:15" x14ac:dyDescent="0.25">
      <c r="A113" s="12">
        <v>45625</v>
      </c>
      <c r="B113" s="23">
        <f>+B111+2</f>
        <v>110</v>
      </c>
      <c r="C113" s="51" t="s">
        <v>61</v>
      </c>
      <c r="D113" s="58">
        <v>10</v>
      </c>
      <c r="E113" s="9">
        <v>45625</v>
      </c>
      <c r="F113" s="17"/>
      <c r="G113" s="86" t="s">
        <v>12</v>
      </c>
      <c r="H113" s="25" t="s">
        <v>12</v>
      </c>
      <c r="I113" s="40" t="s">
        <v>12</v>
      </c>
      <c r="J113" s="40" t="s">
        <v>12</v>
      </c>
      <c r="K113" s="91" t="s">
        <v>12</v>
      </c>
      <c r="L113" s="40" t="s">
        <v>12</v>
      </c>
      <c r="M113" s="40" t="s">
        <v>12</v>
      </c>
      <c r="N113" s="62"/>
      <c r="O113" s="9"/>
    </row>
    <row r="114" spans="1:15" x14ac:dyDescent="0.25">
      <c r="A114" s="12">
        <v>45628</v>
      </c>
      <c r="B114" s="23">
        <f t="shared" si="157"/>
        <v>111</v>
      </c>
      <c r="C114" s="23">
        <f>+C110+2</f>
        <v>107</v>
      </c>
      <c r="D114" s="58"/>
      <c r="E114" s="9"/>
      <c r="F114" s="18"/>
      <c r="G114" s="86">
        <f>+G110+1</f>
        <v>63</v>
      </c>
      <c r="H114" s="78">
        <v>72</v>
      </c>
      <c r="I114" s="35">
        <f>+I110+2</f>
        <v>70</v>
      </c>
      <c r="J114" s="35">
        <f>+J110+2</f>
        <v>71</v>
      </c>
      <c r="K114" s="90">
        <f>+K110+2</f>
        <v>72.5</v>
      </c>
      <c r="L114" s="35">
        <f>+L110+2</f>
        <v>71</v>
      </c>
      <c r="M114" s="35">
        <f>+M110+2</f>
        <v>68</v>
      </c>
      <c r="N114" s="62"/>
      <c r="O114" s="9"/>
    </row>
    <row r="115" spans="1:15" x14ac:dyDescent="0.25">
      <c r="A115" s="12">
        <v>45629</v>
      </c>
      <c r="B115" s="23">
        <f t="shared" si="157"/>
        <v>112</v>
      </c>
      <c r="C115" s="23">
        <f>+C114+1</f>
        <v>108</v>
      </c>
      <c r="D115" s="58"/>
      <c r="E115" s="9"/>
      <c r="F115" s="18"/>
      <c r="G115" s="86">
        <f>+G114+1</f>
        <v>64</v>
      </c>
      <c r="H115" s="78">
        <f>+H114+1</f>
        <v>73</v>
      </c>
      <c r="I115" s="35">
        <f>+I114+1</f>
        <v>71</v>
      </c>
      <c r="J115" s="35">
        <f t="shared" ref="J115:J128" si="162">+J114+1</f>
        <v>72</v>
      </c>
      <c r="K115" s="90">
        <f t="shared" ref="K115" si="163">+K114+1</f>
        <v>73.5</v>
      </c>
      <c r="L115" s="35">
        <f>+L114+1</f>
        <v>72</v>
      </c>
      <c r="M115" s="35">
        <f>+M114+1</f>
        <v>69</v>
      </c>
      <c r="N115" s="62"/>
      <c r="O115" s="9"/>
    </row>
    <row r="116" spans="1:15" x14ac:dyDescent="0.25">
      <c r="A116" s="12">
        <v>45630</v>
      </c>
      <c r="B116" s="23">
        <f t="shared" si="157"/>
        <v>113</v>
      </c>
      <c r="C116" s="23">
        <f t="shared" si="157"/>
        <v>109</v>
      </c>
      <c r="D116" s="58"/>
      <c r="E116" s="9"/>
      <c r="F116" s="17"/>
      <c r="G116" s="86">
        <f t="shared" ref="G116:G128" si="164">+G115+1</f>
        <v>65</v>
      </c>
      <c r="H116" s="78">
        <f t="shared" ref="H116:I128" si="165">+H115+1</f>
        <v>74</v>
      </c>
      <c r="I116" s="35">
        <f t="shared" si="165"/>
        <v>72</v>
      </c>
      <c r="J116" s="35">
        <f t="shared" si="162"/>
        <v>73</v>
      </c>
      <c r="K116" s="90">
        <f t="shared" ref="K116:L116" si="166">+K115+1</f>
        <v>74.5</v>
      </c>
      <c r="L116" s="35">
        <f t="shared" si="166"/>
        <v>73</v>
      </c>
      <c r="M116" s="35">
        <f t="shared" ref="M116" si="167">+M115+1</f>
        <v>70</v>
      </c>
      <c r="N116" s="62"/>
      <c r="O116" s="9"/>
    </row>
    <row r="117" spans="1:15" x14ac:dyDescent="0.25">
      <c r="A117" s="12">
        <v>45631</v>
      </c>
      <c r="B117" s="23">
        <f t="shared" si="157"/>
        <v>114</v>
      </c>
      <c r="C117" s="23">
        <f t="shared" si="157"/>
        <v>110</v>
      </c>
      <c r="D117" s="58"/>
      <c r="E117" s="9"/>
      <c r="F117" s="17"/>
      <c r="G117" s="86">
        <f t="shared" si="164"/>
        <v>66</v>
      </c>
      <c r="H117" s="78">
        <f t="shared" si="165"/>
        <v>75</v>
      </c>
      <c r="I117" s="35">
        <f t="shared" si="165"/>
        <v>73</v>
      </c>
      <c r="J117" s="35">
        <f t="shared" si="162"/>
        <v>74</v>
      </c>
      <c r="K117" s="90">
        <f t="shared" ref="K117:L117" si="168">+K116+1</f>
        <v>75.5</v>
      </c>
      <c r="L117" s="35">
        <f t="shared" si="168"/>
        <v>74</v>
      </c>
      <c r="M117" s="35">
        <f t="shared" ref="M117" si="169">+M116+1</f>
        <v>71</v>
      </c>
      <c r="N117" s="62">
        <v>10</v>
      </c>
      <c r="O117" s="9">
        <v>45688</v>
      </c>
    </row>
    <row r="118" spans="1:15" x14ac:dyDescent="0.25">
      <c r="A118" s="12">
        <v>45632</v>
      </c>
      <c r="B118" s="23">
        <f t="shared" si="157"/>
        <v>115</v>
      </c>
      <c r="C118" s="23">
        <f t="shared" si="157"/>
        <v>111</v>
      </c>
      <c r="D118" s="58"/>
      <c r="E118" s="9"/>
      <c r="F118" s="17"/>
      <c r="G118" s="86">
        <f t="shared" si="164"/>
        <v>67</v>
      </c>
      <c r="H118" s="78">
        <f t="shared" si="165"/>
        <v>76</v>
      </c>
      <c r="I118" s="35">
        <f t="shared" si="165"/>
        <v>74</v>
      </c>
      <c r="J118" s="35">
        <f t="shared" si="162"/>
        <v>75</v>
      </c>
      <c r="K118" s="90">
        <f t="shared" ref="K118:L118" si="170">+K117+1</f>
        <v>76.5</v>
      </c>
      <c r="L118" s="35">
        <f t="shared" si="170"/>
        <v>75</v>
      </c>
      <c r="M118" s="35">
        <f t="shared" ref="M118" si="171">+M117+1</f>
        <v>72</v>
      </c>
      <c r="N118" s="62"/>
      <c r="O118" s="9"/>
    </row>
    <row r="119" spans="1:15" x14ac:dyDescent="0.25">
      <c r="A119" s="12">
        <v>45635</v>
      </c>
      <c r="B119" s="23">
        <f t="shared" si="157"/>
        <v>116</v>
      </c>
      <c r="C119" s="23">
        <f t="shared" si="157"/>
        <v>112</v>
      </c>
      <c r="D119" s="58"/>
      <c r="E119" s="9"/>
      <c r="F119" s="17"/>
      <c r="G119" s="86">
        <f t="shared" si="164"/>
        <v>68</v>
      </c>
      <c r="H119" s="78">
        <f t="shared" si="165"/>
        <v>77</v>
      </c>
      <c r="I119" s="35">
        <f t="shared" si="165"/>
        <v>75</v>
      </c>
      <c r="J119" s="35">
        <f t="shared" ref="J119:L119" si="172">+J118+1</f>
        <v>76</v>
      </c>
      <c r="K119" s="90">
        <f t="shared" si="172"/>
        <v>77.5</v>
      </c>
      <c r="L119" s="35">
        <f t="shared" si="172"/>
        <v>76</v>
      </c>
      <c r="M119" s="35">
        <f t="shared" ref="M119" si="173">+M118+1</f>
        <v>73</v>
      </c>
      <c r="N119" s="62"/>
      <c r="O119" s="9"/>
    </row>
    <row r="120" spans="1:15" x14ac:dyDescent="0.25">
      <c r="A120" s="12">
        <v>45636</v>
      </c>
      <c r="B120" s="23">
        <f t="shared" si="157"/>
        <v>117</v>
      </c>
      <c r="C120" s="23">
        <f t="shared" si="157"/>
        <v>113</v>
      </c>
      <c r="D120" s="58"/>
      <c r="E120" s="9"/>
      <c r="F120" s="17"/>
      <c r="G120" s="86">
        <f t="shared" si="164"/>
        <v>69</v>
      </c>
      <c r="H120" s="78">
        <f t="shared" si="165"/>
        <v>78</v>
      </c>
      <c r="I120" s="35">
        <f t="shared" si="165"/>
        <v>76</v>
      </c>
      <c r="J120" s="35">
        <f t="shared" ref="J120:L120" si="174">+J119+1</f>
        <v>77</v>
      </c>
      <c r="K120" s="90">
        <f t="shared" si="174"/>
        <v>78.5</v>
      </c>
      <c r="L120" s="35">
        <f t="shared" si="174"/>
        <v>77</v>
      </c>
      <c r="M120" s="35">
        <f t="shared" ref="M120" si="175">+M119+1</f>
        <v>74</v>
      </c>
      <c r="N120" s="58"/>
      <c r="O120" s="9"/>
    </row>
    <row r="121" spans="1:15" x14ac:dyDescent="0.25">
      <c r="A121" s="12">
        <v>45637</v>
      </c>
      <c r="B121" s="23">
        <f t="shared" si="157"/>
        <v>118</v>
      </c>
      <c r="C121" s="23">
        <f t="shared" si="157"/>
        <v>114</v>
      </c>
      <c r="D121" s="58"/>
      <c r="E121" s="9"/>
      <c r="F121" s="17"/>
      <c r="G121" s="86">
        <f t="shared" si="164"/>
        <v>70</v>
      </c>
      <c r="H121" s="78">
        <f t="shared" si="165"/>
        <v>79</v>
      </c>
      <c r="I121" s="35">
        <f t="shared" si="165"/>
        <v>77</v>
      </c>
      <c r="J121" s="35">
        <f t="shared" ref="J121:L121" si="176">+J120+1</f>
        <v>78</v>
      </c>
      <c r="K121" s="90">
        <f t="shared" si="176"/>
        <v>79.5</v>
      </c>
      <c r="L121" s="35">
        <f t="shared" si="176"/>
        <v>78</v>
      </c>
      <c r="M121" s="35">
        <f t="shared" ref="M121" si="177">+M120+1</f>
        <v>75</v>
      </c>
      <c r="N121" s="62"/>
      <c r="O121" s="9"/>
    </row>
    <row r="122" spans="1:15" x14ac:dyDescent="0.25">
      <c r="A122" s="12">
        <v>45638</v>
      </c>
      <c r="B122" s="23">
        <f t="shared" si="157"/>
        <v>119</v>
      </c>
      <c r="C122" s="23">
        <f t="shared" si="157"/>
        <v>115</v>
      </c>
      <c r="D122" s="58"/>
      <c r="E122" s="9"/>
      <c r="F122" s="17"/>
      <c r="G122" s="86">
        <f t="shared" si="164"/>
        <v>71</v>
      </c>
      <c r="H122" s="78">
        <f t="shared" si="165"/>
        <v>80</v>
      </c>
      <c r="I122" s="35">
        <f t="shared" si="165"/>
        <v>78</v>
      </c>
      <c r="J122" s="35">
        <f t="shared" si="162"/>
        <v>79</v>
      </c>
      <c r="K122" s="90">
        <f t="shared" ref="K122:L122" si="178">+K121+1</f>
        <v>80.5</v>
      </c>
      <c r="L122" s="35">
        <f t="shared" si="178"/>
        <v>79</v>
      </c>
      <c r="M122" s="35">
        <f t="shared" ref="M122" si="179">+M121+1</f>
        <v>76</v>
      </c>
      <c r="N122" s="62"/>
      <c r="O122" s="9"/>
    </row>
    <row r="123" spans="1:15" x14ac:dyDescent="0.25">
      <c r="A123" s="12">
        <v>45639</v>
      </c>
      <c r="B123" s="23">
        <f t="shared" si="157"/>
        <v>120</v>
      </c>
      <c r="C123" s="23">
        <f t="shared" si="157"/>
        <v>116</v>
      </c>
      <c r="D123" s="58">
        <v>11</v>
      </c>
      <c r="E123" s="9">
        <v>45639</v>
      </c>
      <c r="F123" s="18"/>
      <c r="G123" s="86">
        <f t="shared" si="164"/>
        <v>72</v>
      </c>
      <c r="H123" s="78">
        <f t="shared" si="165"/>
        <v>81</v>
      </c>
      <c r="I123" s="35">
        <f t="shared" si="165"/>
        <v>79</v>
      </c>
      <c r="J123" s="35">
        <f t="shared" si="162"/>
        <v>80</v>
      </c>
      <c r="K123" s="90">
        <f t="shared" ref="K123:L123" si="180">+K122+1</f>
        <v>81.5</v>
      </c>
      <c r="L123" s="35">
        <f t="shared" si="180"/>
        <v>80</v>
      </c>
      <c r="M123" s="35">
        <f t="shared" ref="M123" si="181">+M122+1</f>
        <v>77</v>
      </c>
      <c r="N123" s="62"/>
      <c r="O123" s="9"/>
    </row>
    <row r="124" spans="1:15" x14ac:dyDescent="0.25">
      <c r="A124" s="12">
        <v>45642</v>
      </c>
      <c r="B124" s="23">
        <f t="shared" si="157"/>
        <v>121</v>
      </c>
      <c r="C124" s="23">
        <f t="shared" si="157"/>
        <v>117</v>
      </c>
      <c r="D124" s="58"/>
      <c r="E124" s="9"/>
      <c r="F124" s="17"/>
      <c r="G124" s="86">
        <f t="shared" si="164"/>
        <v>73</v>
      </c>
      <c r="H124" s="78">
        <f t="shared" si="165"/>
        <v>82</v>
      </c>
      <c r="I124" s="35">
        <f t="shared" si="165"/>
        <v>80</v>
      </c>
      <c r="J124" s="35">
        <f t="shared" si="162"/>
        <v>81</v>
      </c>
      <c r="K124" s="90">
        <f t="shared" ref="K124:L124" si="182">+K123+1</f>
        <v>82.5</v>
      </c>
      <c r="L124" s="35">
        <f t="shared" si="182"/>
        <v>81</v>
      </c>
      <c r="M124" s="35">
        <f t="shared" ref="M124" si="183">+M123+1</f>
        <v>78</v>
      </c>
      <c r="N124" s="62"/>
      <c r="O124" s="9"/>
    </row>
    <row r="125" spans="1:15" x14ac:dyDescent="0.25">
      <c r="A125" s="12">
        <v>45643</v>
      </c>
      <c r="B125" s="23">
        <f t="shared" si="157"/>
        <v>122</v>
      </c>
      <c r="C125" s="23">
        <f t="shared" si="157"/>
        <v>118</v>
      </c>
      <c r="D125" s="58"/>
      <c r="E125" s="9"/>
      <c r="F125" s="18"/>
      <c r="G125" s="86">
        <f t="shared" si="164"/>
        <v>74</v>
      </c>
      <c r="H125" s="78">
        <f t="shared" si="165"/>
        <v>83</v>
      </c>
      <c r="I125" s="35">
        <f t="shared" si="165"/>
        <v>81</v>
      </c>
      <c r="J125" s="35">
        <f t="shared" si="162"/>
        <v>82</v>
      </c>
      <c r="K125" s="90">
        <f t="shared" ref="K125:L125" si="184">+K124+1</f>
        <v>83.5</v>
      </c>
      <c r="L125" s="35">
        <f t="shared" si="184"/>
        <v>82</v>
      </c>
      <c r="M125" s="35">
        <f t="shared" ref="M125" si="185">+M124+1</f>
        <v>79</v>
      </c>
      <c r="N125" s="62">
        <v>11</v>
      </c>
      <c r="O125" s="9">
        <v>45702</v>
      </c>
    </row>
    <row r="126" spans="1:15" x14ac:dyDescent="0.25">
      <c r="A126" s="12">
        <v>45644</v>
      </c>
      <c r="B126" s="23">
        <f t="shared" si="157"/>
        <v>123</v>
      </c>
      <c r="C126" s="23">
        <f t="shared" si="157"/>
        <v>119</v>
      </c>
      <c r="D126" s="58"/>
      <c r="E126" s="9"/>
      <c r="F126" s="17"/>
      <c r="G126" s="86">
        <f t="shared" si="164"/>
        <v>75</v>
      </c>
      <c r="H126" s="78">
        <f t="shared" si="165"/>
        <v>84</v>
      </c>
      <c r="I126" s="35">
        <f t="shared" si="165"/>
        <v>82</v>
      </c>
      <c r="J126" s="35">
        <f t="shared" si="162"/>
        <v>83</v>
      </c>
      <c r="K126" s="90">
        <f t="shared" ref="K126:L126" si="186">+K125+1</f>
        <v>84.5</v>
      </c>
      <c r="L126" s="35">
        <f t="shared" si="186"/>
        <v>83</v>
      </c>
      <c r="M126" s="35">
        <f t="shared" ref="M126" si="187">+M125+1</f>
        <v>80</v>
      </c>
      <c r="N126" s="62"/>
      <c r="O126" s="9"/>
    </row>
    <row r="127" spans="1:15" x14ac:dyDescent="0.25">
      <c r="A127" s="12">
        <v>45645</v>
      </c>
      <c r="B127" s="23">
        <f t="shared" si="157"/>
        <v>124</v>
      </c>
      <c r="C127" s="23">
        <f t="shared" si="157"/>
        <v>120</v>
      </c>
      <c r="D127" s="58"/>
      <c r="E127" s="9"/>
      <c r="F127" s="17"/>
      <c r="G127" s="86">
        <f t="shared" si="164"/>
        <v>76</v>
      </c>
      <c r="H127" s="78">
        <f t="shared" si="165"/>
        <v>85</v>
      </c>
      <c r="I127" s="35">
        <f t="shared" si="165"/>
        <v>83</v>
      </c>
      <c r="J127" s="35">
        <f t="shared" si="162"/>
        <v>84</v>
      </c>
      <c r="K127" s="90">
        <f t="shared" ref="K127:L127" si="188">+K126+1</f>
        <v>85.5</v>
      </c>
      <c r="L127" s="35">
        <f t="shared" si="188"/>
        <v>84</v>
      </c>
      <c r="M127" s="35">
        <f t="shared" ref="M127" si="189">+M126+1</f>
        <v>81</v>
      </c>
      <c r="N127" s="62"/>
      <c r="O127" s="9"/>
    </row>
    <row r="128" spans="1:15" x14ac:dyDescent="0.25">
      <c r="A128" s="12">
        <v>45646</v>
      </c>
      <c r="B128" s="39">
        <f>+B127+1</f>
        <v>125</v>
      </c>
      <c r="C128" s="23">
        <f t="shared" ref="C128" si="190">+C127+1</f>
        <v>121</v>
      </c>
      <c r="D128" s="58"/>
      <c r="E128" s="9"/>
      <c r="F128" s="17"/>
      <c r="G128" s="86">
        <f t="shared" si="164"/>
        <v>77</v>
      </c>
      <c r="H128" s="78">
        <f t="shared" si="165"/>
        <v>86</v>
      </c>
      <c r="I128" s="35">
        <f t="shared" si="165"/>
        <v>84</v>
      </c>
      <c r="J128" s="35">
        <f t="shared" si="162"/>
        <v>85</v>
      </c>
      <c r="K128" s="90">
        <f t="shared" ref="K128:L128" si="191">+K127+1</f>
        <v>86.5</v>
      </c>
      <c r="L128" s="35">
        <f t="shared" si="191"/>
        <v>85</v>
      </c>
      <c r="M128" s="35">
        <f t="shared" ref="M128" si="192">+M127+1</f>
        <v>82</v>
      </c>
      <c r="N128" s="62"/>
      <c r="O128" s="9"/>
    </row>
    <row r="129" spans="1:16" x14ac:dyDescent="0.25">
      <c r="A129" s="12">
        <v>45649</v>
      </c>
      <c r="B129" s="39">
        <f>+B128+1</f>
        <v>126</v>
      </c>
      <c r="C129" s="39">
        <f>+C128+1</f>
        <v>122</v>
      </c>
      <c r="D129" s="61"/>
      <c r="E129" s="9"/>
      <c r="F129" s="18"/>
      <c r="G129" s="85" t="s">
        <v>12</v>
      </c>
      <c r="H129" s="79" t="s">
        <v>45</v>
      </c>
      <c r="I129" s="40" t="s">
        <v>12</v>
      </c>
      <c r="J129" s="45" t="s">
        <v>88</v>
      </c>
      <c r="K129" s="45" t="s">
        <v>94</v>
      </c>
      <c r="L129" s="40" t="s">
        <v>12</v>
      </c>
      <c r="M129" s="40" t="s">
        <v>12</v>
      </c>
      <c r="N129" s="62"/>
      <c r="O129" s="9"/>
    </row>
    <row r="130" spans="1:16" x14ac:dyDescent="0.25">
      <c r="A130" s="12">
        <v>45650</v>
      </c>
      <c r="B130" s="24" t="s">
        <v>54</v>
      </c>
      <c r="C130" s="24" t="s">
        <v>54</v>
      </c>
      <c r="D130" s="61"/>
      <c r="E130" s="9"/>
      <c r="F130" s="18"/>
      <c r="G130" s="87" t="s">
        <v>159</v>
      </c>
      <c r="H130" s="25" t="s">
        <v>12</v>
      </c>
      <c r="I130" s="40" t="s">
        <v>12</v>
      </c>
      <c r="J130" s="40" t="s">
        <v>12</v>
      </c>
      <c r="K130" s="91" t="s">
        <v>12</v>
      </c>
      <c r="L130" s="40" t="s">
        <v>12</v>
      </c>
      <c r="M130" s="40" t="s">
        <v>12</v>
      </c>
      <c r="N130" s="62"/>
      <c r="O130" s="9"/>
    </row>
    <row r="131" spans="1:16" x14ac:dyDescent="0.25">
      <c r="A131" s="12">
        <v>45651</v>
      </c>
      <c r="B131" s="24" t="s">
        <v>55</v>
      </c>
      <c r="C131" s="24" t="s">
        <v>55</v>
      </c>
      <c r="D131" s="55"/>
      <c r="E131" s="9"/>
      <c r="F131" s="17"/>
      <c r="G131" s="87" t="s">
        <v>27</v>
      </c>
      <c r="H131" s="77" t="s">
        <v>78</v>
      </c>
      <c r="I131" s="24" t="s">
        <v>78</v>
      </c>
      <c r="J131" s="24" t="s">
        <v>78</v>
      </c>
      <c r="K131" s="93" t="s">
        <v>78</v>
      </c>
      <c r="L131" s="24" t="s">
        <v>78</v>
      </c>
      <c r="M131" s="24" t="s">
        <v>78</v>
      </c>
      <c r="N131" s="62"/>
      <c r="O131" s="9"/>
    </row>
    <row r="132" spans="1:16" x14ac:dyDescent="0.25">
      <c r="A132" s="12">
        <v>45652</v>
      </c>
      <c r="B132" s="35">
        <f>+B129+3</f>
        <v>129</v>
      </c>
      <c r="C132" s="51" t="s">
        <v>62</v>
      </c>
      <c r="D132" s="55"/>
      <c r="E132" s="9"/>
      <c r="F132" s="17"/>
      <c r="G132" s="85" t="s">
        <v>12</v>
      </c>
      <c r="H132" s="25" t="s">
        <v>12</v>
      </c>
      <c r="I132" s="40" t="s">
        <v>12</v>
      </c>
      <c r="J132" s="40" t="s">
        <v>12</v>
      </c>
      <c r="K132" s="91" t="s">
        <v>12</v>
      </c>
      <c r="L132" s="40" t="s">
        <v>12</v>
      </c>
      <c r="M132" s="40" t="s">
        <v>12</v>
      </c>
      <c r="N132" s="62"/>
      <c r="O132" s="9"/>
    </row>
    <row r="133" spans="1:16" x14ac:dyDescent="0.25">
      <c r="A133" s="12">
        <v>45653</v>
      </c>
      <c r="B133" s="35">
        <f t="shared" ref="B133" si="193">+B132+1</f>
        <v>130</v>
      </c>
      <c r="C133" s="51" t="s">
        <v>63</v>
      </c>
      <c r="D133" s="60"/>
      <c r="E133" s="9"/>
      <c r="F133" s="17"/>
      <c r="G133" s="85" t="s">
        <v>12</v>
      </c>
      <c r="H133" s="25" t="s">
        <v>12</v>
      </c>
      <c r="I133" s="40" t="s">
        <v>12</v>
      </c>
      <c r="J133" s="40" t="s">
        <v>12</v>
      </c>
      <c r="K133" s="91" t="s">
        <v>12</v>
      </c>
      <c r="L133" s="40" t="s">
        <v>12</v>
      </c>
      <c r="M133" s="40" t="s">
        <v>12</v>
      </c>
      <c r="N133" s="58"/>
      <c r="O133" s="9"/>
    </row>
    <row r="134" spans="1:16" x14ac:dyDescent="0.25">
      <c r="A134" s="12">
        <v>45656</v>
      </c>
      <c r="B134" s="35">
        <f>+B133+1</f>
        <v>131</v>
      </c>
      <c r="C134" s="51" t="s">
        <v>64</v>
      </c>
      <c r="D134" s="61"/>
      <c r="E134" s="9"/>
      <c r="F134" s="17"/>
      <c r="G134" s="85" t="s">
        <v>12</v>
      </c>
      <c r="H134" s="25" t="s">
        <v>12</v>
      </c>
      <c r="I134" s="40" t="s">
        <v>12</v>
      </c>
      <c r="J134" s="40" t="s">
        <v>12</v>
      </c>
      <c r="K134" s="91" t="s">
        <v>12</v>
      </c>
      <c r="L134" s="40" t="s">
        <v>12</v>
      </c>
      <c r="M134" s="40" t="s">
        <v>12</v>
      </c>
      <c r="N134" s="58"/>
      <c r="O134" s="9"/>
    </row>
    <row r="135" spans="1:16" x14ac:dyDescent="0.25">
      <c r="A135" s="12">
        <v>45657</v>
      </c>
      <c r="B135" s="44">
        <f>+B133+2</f>
        <v>132</v>
      </c>
      <c r="C135" s="51" t="s">
        <v>72</v>
      </c>
      <c r="D135" s="60">
        <v>12</v>
      </c>
      <c r="E135" s="9">
        <v>45649</v>
      </c>
      <c r="F135" s="18"/>
      <c r="G135" s="85" t="s">
        <v>12</v>
      </c>
      <c r="H135" s="25" t="s">
        <v>12</v>
      </c>
      <c r="I135" s="40" t="s">
        <v>12</v>
      </c>
      <c r="J135" s="40" t="s">
        <v>12</v>
      </c>
      <c r="K135" s="91" t="s">
        <v>12</v>
      </c>
      <c r="L135" s="40" t="s">
        <v>12</v>
      </c>
      <c r="M135" s="40" t="s">
        <v>12</v>
      </c>
      <c r="N135" s="58"/>
      <c r="O135" s="9"/>
    </row>
    <row r="136" spans="1:16" x14ac:dyDescent="0.25">
      <c r="A136" s="12">
        <v>45658</v>
      </c>
      <c r="B136" s="22" t="s">
        <v>56</v>
      </c>
      <c r="C136" s="22" t="s">
        <v>56</v>
      </c>
      <c r="D136" s="60"/>
      <c r="E136" s="9"/>
      <c r="F136" s="18"/>
      <c r="G136" s="84" t="s">
        <v>30</v>
      </c>
      <c r="H136" s="80" t="s">
        <v>68</v>
      </c>
      <c r="I136" s="22" t="s">
        <v>68</v>
      </c>
      <c r="J136" s="22" t="s">
        <v>68</v>
      </c>
      <c r="K136" s="93" t="s">
        <v>68</v>
      </c>
      <c r="L136" s="22" t="s">
        <v>68</v>
      </c>
      <c r="M136" s="22" t="s">
        <v>68</v>
      </c>
      <c r="N136" s="62"/>
      <c r="O136" s="9"/>
    </row>
    <row r="137" spans="1:16" x14ac:dyDescent="0.25">
      <c r="A137" s="12">
        <v>45659</v>
      </c>
      <c r="B137" s="35">
        <f>+B135+2</f>
        <v>134</v>
      </c>
      <c r="C137" s="35">
        <f>+C128+5</f>
        <v>126</v>
      </c>
      <c r="D137" s="60"/>
      <c r="E137" s="9"/>
      <c r="F137" s="18"/>
      <c r="G137" s="85" t="s">
        <v>12</v>
      </c>
      <c r="H137" s="25" t="s">
        <v>12</v>
      </c>
      <c r="I137" s="40" t="s">
        <v>12</v>
      </c>
      <c r="J137" s="40" t="s">
        <v>12</v>
      </c>
      <c r="K137" s="91" t="s">
        <v>12</v>
      </c>
      <c r="L137" s="40" t="s">
        <v>12</v>
      </c>
      <c r="M137" s="40" t="s">
        <v>12</v>
      </c>
      <c r="N137" s="58"/>
      <c r="O137" s="9"/>
    </row>
    <row r="138" spans="1:16" x14ac:dyDescent="0.25">
      <c r="A138" s="12">
        <v>45660</v>
      </c>
      <c r="B138" s="35">
        <f t="shared" ref="B138:C195" si="194">+B137+1</f>
        <v>135</v>
      </c>
      <c r="C138" s="35">
        <f>+C137+1</f>
        <v>127</v>
      </c>
      <c r="D138" s="58"/>
      <c r="E138" s="9"/>
      <c r="F138" s="17"/>
      <c r="G138" s="85" t="s">
        <v>12</v>
      </c>
      <c r="H138" s="79" t="s">
        <v>79</v>
      </c>
      <c r="I138" s="40" t="s">
        <v>12</v>
      </c>
      <c r="J138" s="40" t="s">
        <v>12</v>
      </c>
      <c r="K138" s="91" t="s">
        <v>12</v>
      </c>
      <c r="L138" s="40" t="s">
        <v>12</v>
      </c>
      <c r="M138" s="40" t="s">
        <v>12</v>
      </c>
      <c r="N138" s="62"/>
      <c r="O138" s="9"/>
    </row>
    <row r="139" spans="1:16" x14ac:dyDescent="0.25">
      <c r="A139" s="12">
        <v>45663</v>
      </c>
      <c r="B139" s="35">
        <f t="shared" si="194"/>
        <v>136</v>
      </c>
      <c r="C139" s="35">
        <f t="shared" si="194"/>
        <v>128</v>
      </c>
      <c r="D139" s="58"/>
      <c r="E139" s="9"/>
      <c r="F139" s="17"/>
      <c r="G139" s="85" t="s">
        <v>12</v>
      </c>
      <c r="H139" s="79" t="s">
        <v>80</v>
      </c>
      <c r="I139" s="40" t="s">
        <v>12</v>
      </c>
      <c r="J139" s="45" t="s">
        <v>123</v>
      </c>
      <c r="K139" s="45" t="s">
        <v>95</v>
      </c>
      <c r="L139" s="36" t="s">
        <v>48</v>
      </c>
      <c r="M139" s="36" t="s">
        <v>46</v>
      </c>
      <c r="N139" s="62">
        <v>12</v>
      </c>
      <c r="O139" s="9">
        <v>45716</v>
      </c>
    </row>
    <row r="140" spans="1:16" x14ac:dyDescent="0.25">
      <c r="A140" s="12">
        <v>45664</v>
      </c>
      <c r="B140" s="35">
        <f t="shared" si="194"/>
        <v>137</v>
      </c>
      <c r="C140" s="35">
        <f t="shared" si="194"/>
        <v>129</v>
      </c>
      <c r="D140" s="58"/>
      <c r="E140" s="9"/>
      <c r="F140" s="17"/>
      <c r="G140" s="84" t="s">
        <v>125</v>
      </c>
      <c r="H140" s="78">
        <f>+H128+6</f>
        <v>92</v>
      </c>
      <c r="I140" s="35">
        <v>87</v>
      </c>
      <c r="J140" s="35">
        <f>+J128+5</f>
        <v>90</v>
      </c>
      <c r="K140" s="72">
        <f>+K128+5</f>
        <v>91.5</v>
      </c>
      <c r="L140" s="35">
        <f>+L128+4</f>
        <v>89</v>
      </c>
      <c r="M140" s="35">
        <f>+M128+4</f>
        <v>86</v>
      </c>
      <c r="N140" s="62"/>
      <c r="O140" s="9"/>
    </row>
    <row r="141" spans="1:16" x14ac:dyDescent="0.25">
      <c r="A141" s="12">
        <v>45665</v>
      </c>
      <c r="B141" s="35">
        <f t="shared" si="194"/>
        <v>138</v>
      </c>
      <c r="C141" s="35">
        <f t="shared" si="194"/>
        <v>130</v>
      </c>
      <c r="D141" s="58"/>
      <c r="E141" s="9"/>
      <c r="F141" s="17"/>
      <c r="G141" s="84" t="s">
        <v>126</v>
      </c>
      <c r="H141" s="78">
        <f t="shared" ref="H141:M141" si="195">+H140+1</f>
        <v>93</v>
      </c>
      <c r="I141" s="35">
        <f t="shared" si="195"/>
        <v>88</v>
      </c>
      <c r="J141" s="35">
        <f t="shared" si="195"/>
        <v>91</v>
      </c>
      <c r="K141" s="90">
        <f t="shared" si="195"/>
        <v>92.5</v>
      </c>
      <c r="L141" s="35">
        <f t="shared" si="195"/>
        <v>90</v>
      </c>
      <c r="M141" s="35">
        <f t="shared" si="195"/>
        <v>87</v>
      </c>
      <c r="N141" s="58"/>
      <c r="O141" s="9"/>
    </row>
    <row r="142" spans="1:16" x14ac:dyDescent="0.25">
      <c r="A142" s="12">
        <v>45666</v>
      </c>
      <c r="B142" s="35">
        <f t="shared" si="194"/>
        <v>139</v>
      </c>
      <c r="C142" s="35">
        <f t="shared" si="194"/>
        <v>131</v>
      </c>
      <c r="D142" s="58"/>
      <c r="E142" s="9"/>
      <c r="F142" s="17"/>
      <c r="G142" s="84" t="s">
        <v>127</v>
      </c>
      <c r="H142" s="78">
        <f t="shared" ref="H142:I146" si="196">+H141+1</f>
        <v>94</v>
      </c>
      <c r="I142" s="35">
        <f t="shared" si="196"/>
        <v>89</v>
      </c>
      <c r="J142" s="35">
        <f t="shared" ref="J142:L142" si="197">+J141+1</f>
        <v>92</v>
      </c>
      <c r="K142" s="90">
        <f t="shared" si="197"/>
        <v>93.5</v>
      </c>
      <c r="L142" s="35">
        <f t="shared" si="197"/>
        <v>91</v>
      </c>
      <c r="M142" s="35">
        <f t="shared" ref="M142" si="198">+M141+1</f>
        <v>88</v>
      </c>
      <c r="N142" s="62"/>
      <c r="O142" s="9"/>
      <c r="P142" s="112"/>
    </row>
    <row r="143" spans="1:16" x14ac:dyDescent="0.25">
      <c r="A143" s="12">
        <v>45667</v>
      </c>
      <c r="B143" s="35">
        <f t="shared" si="194"/>
        <v>140</v>
      </c>
      <c r="C143" s="35">
        <f t="shared" si="194"/>
        <v>132</v>
      </c>
      <c r="D143" s="58"/>
      <c r="E143" s="9"/>
      <c r="F143" s="17"/>
      <c r="G143" s="86" t="s">
        <v>130</v>
      </c>
      <c r="H143" s="25" t="s">
        <v>12</v>
      </c>
      <c r="I143" s="40" t="s">
        <v>12</v>
      </c>
      <c r="J143" s="40" t="s">
        <v>12</v>
      </c>
      <c r="K143" s="91" t="s">
        <v>12</v>
      </c>
      <c r="L143" s="40" t="s">
        <v>12</v>
      </c>
      <c r="M143" s="40" t="s">
        <v>12</v>
      </c>
      <c r="N143" s="58"/>
      <c r="O143" s="9"/>
    </row>
    <row r="144" spans="1:16" x14ac:dyDescent="0.25">
      <c r="A144" s="12">
        <v>45670</v>
      </c>
      <c r="B144" s="35">
        <f t="shared" si="194"/>
        <v>141</v>
      </c>
      <c r="C144" s="35">
        <f t="shared" si="194"/>
        <v>133</v>
      </c>
      <c r="D144" s="58"/>
      <c r="E144" s="9"/>
      <c r="F144" s="17"/>
      <c r="G144" s="86" t="s">
        <v>131</v>
      </c>
      <c r="H144" s="25" t="s">
        <v>12</v>
      </c>
      <c r="I144" s="40" t="s">
        <v>12</v>
      </c>
      <c r="J144" s="40" t="s">
        <v>12</v>
      </c>
      <c r="K144" s="91" t="s">
        <v>12</v>
      </c>
      <c r="L144" s="40" t="s">
        <v>12</v>
      </c>
      <c r="M144" s="40" t="s">
        <v>12</v>
      </c>
      <c r="N144" s="62"/>
      <c r="O144" s="9"/>
    </row>
    <row r="145" spans="1:15" x14ac:dyDescent="0.25">
      <c r="A145" s="12">
        <v>45671</v>
      </c>
      <c r="B145" s="35">
        <f t="shared" si="194"/>
        <v>142</v>
      </c>
      <c r="C145" s="35">
        <f t="shared" si="194"/>
        <v>134</v>
      </c>
      <c r="D145" s="58"/>
      <c r="E145" s="9"/>
      <c r="F145" s="17"/>
      <c r="G145" s="84" t="s">
        <v>128</v>
      </c>
      <c r="H145" s="78">
        <f>+H142+1</f>
        <v>95</v>
      </c>
      <c r="I145" s="78">
        <f t="shared" ref="I145:M145" si="199">+I142+1</f>
        <v>90</v>
      </c>
      <c r="J145" s="78">
        <f t="shared" si="199"/>
        <v>93</v>
      </c>
      <c r="K145" s="109">
        <f t="shared" si="199"/>
        <v>94.5</v>
      </c>
      <c r="L145" s="78">
        <f t="shared" si="199"/>
        <v>92</v>
      </c>
      <c r="M145" s="78">
        <f t="shared" si="199"/>
        <v>89</v>
      </c>
      <c r="N145" s="58"/>
      <c r="O145" s="9"/>
    </row>
    <row r="146" spans="1:15" x14ac:dyDescent="0.25">
      <c r="A146" s="12">
        <v>45672</v>
      </c>
      <c r="B146" s="35">
        <f t="shared" si="194"/>
        <v>143</v>
      </c>
      <c r="C146" s="35">
        <f t="shared" si="194"/>
        <v>135</v>
      </c>
      <c r="D146" s="58">
        <v>13</v>
      </c>
      <c r="E146" s="9">
        <v>45672</v>
      </c>
      <c r="F146" s="18"/>
      <c r="G146" s="84" t="s">
        <v>129</v>
      </c>
      <c r="H146" s="78">
        <f t="shared" si="196"/>
        <v>96</v>
      </c>
      <c r="I146" s="35">
        <f t="shared" si="196"/>
        <v>91</v>
      </c>
      <c r="J146" s="35">
        <f t="shared" ref="J146" si="200">+J145+1</f>
        <v>94</v>
      </c>
      <c r="K146" s="90">
        <f t="shared" ref="K146:L146" si="201">+K145+1</f>
        <v>95.5</v>
      </c>
      <c r="L146" s="35">
        <f t="shared" si="201"/>
        <v>93</v>
      </c>
      <c r="M146" s="35">
        <f t="shared" ref="M146" si="202">+M145+1</f>
        <v>90</v>
      </c>
      <c r="N146" s="62"/>
      <c r="O146" s="9"/>
    </row>
    <row r="147" spans="1:15" x14ac:dyDescent="0.25">
      <c r="A147" s="12">
        <v>45673</v>
      </c>
      <c r="B147" s="35">
        <f t="shared" si="194"/>
        <v>144</v>
      </c>
      <c r="C147" s="35">
        <f t="shared" si="194"/>
        <v>136</v>
      </c>
      <c r="D147" s="58"/>
      <c r="E147" s="9"/>
      <c r="F147" s="18"/>
      <c r="G147" s="86" t="s">
        <v>132</v>
      </c>
      <c r="H147" s="25" t="s">
        <v>12</v>
      </c>
      <c r="I147" s="40" t="s">
        <v>12</v>
      </c>
      <c r="J147" s="40" t="s">
        <v>12</v>
      </c>
      <c r="K147" s="91" t="s">
        <v>12</v>
      </c>
      <c r="L147" s="40" t="s">
        <v>12</v>
      </c>
      <c r="M147" s="40" t="s">
        <v>12</v>
      </c>
      <c r="N147" s="62"/>
      <c r="O147" s="9"/>
    </row>
    <row r="148" spans="1:15" x14ac:dyDescent="0.25">
      <c r="A148" s="12">
        <v>45674</v>
      </c>
      <c r="B148" s="35">
        <f t="shared" si="194"/>
        <v>145</v>
      </c>
      <c r="C148" s="35">
        <f t="shared" si="194"/>
        <v>137</v>
      </c>
      <c r="D148" s="58"/>
      <c r="E148" s="9"/>
      <c r="F148" s="18"/>
      <c r="G148" s="86">
        <f>+G128+6</f>
        <v>83</v>
      </c>
      <c r="H148" s="78">
        <f>+H146+1</f>
        <v>97</v>
      </c>
      <c r="I148" s="78">
        <f t="shared" ref="I148:M148" si="203">+I146+1</f>
        <v>92</v>
      </c>
      <c r="J148" s="78">
        <f t="shared" si="203"/>
        <v>95</v>
      </c>
      <c r="K148" s="78">
        <f t="shared" si="203"/>
        <v>96.5</v>
      </c>
      <c r="L148" s="78">
        <f t="shared" si="203"/>
        <v>94</v>
      </c>
      <c r="M148" s="78">
        <f t="shared" si="203"/>
        <v>91</v>
      </c>
      <c r="N148" s="62"/>
      <c r="O148" s="9"/>
    </row>
    <row r="149" spans="1:15" x14ac:dyDescent="0.25">
      <c r="A149" s="12">
        <v>45677</v>
      </c>
      <c r="B149" s="35">
        <f t="shared" si="194"/>
        <v>146</v>
      </c>
      <c r="C149" s="35">
        <f t="shared" si="194"/>
        <v>138</v>
      </c>
      <c r="D149" s="58"/>
      <c r="E149" s="9"/>
      <c r="F149" s="17"/>
      <c r="G149" s="84" t="s">
        <v>77</v>
      </c>
      <c r="H149" s="25" t="s">
        <v>77</v>
      </c>
      <c r="I149" s="40" t="s">
        <v>77</v>
      </c>
      <c r="J149" s="40" t="s">
        <v>77</v>
      </c>
      <c r="K149" s="91" t="s">
        <v>77</v>
      </c>
      <c r="L149" s="40" t="s">
        <v>77</v>
      </c>
      <c r="M149" s="40" t="s">
        <v>77</v>
      </c>
      <c r="N149" s="62"/>
      <c r="O149" s="9"/>
    </row>
    <row r="150" spans="1:15" x14ac:dyDescent="0.25">
      <c r="A150" s="12">
        <v>45678</v>
      </c>
      <c r="B150" s="35">
        <f t="shared" si="194"/>
        <v>147</v>
      </c>
      <c r="C150" s="35">
        <f t="shared" si="194"/>
        <v>139</v>
      </c>
      <c r="D150" s="58"/>
      <c r="E150" s="9"/>
      <c r="F150" s="17"/>
      <c r="G150" s="84" t="s">
        <v>133</v>
      </c>
      <c r="H150" s="78">
        <f>+H148+1</f>
        <v>98</v>
      </c>
      <c r="I150" s="35">
        <f>+I148+1</f>
        <v>93</v>
      </c>
      <c r="J150" s="35">
        <f t="shared" ref="J150" si="204">+J148+1</f>
        <v>96</v>
      </c>
      <c r="K150" s="90">
        <f t="shared" ref="K150" si="205">+K148+1</f>
        <v>97.5</v>
      </c>
      <c r="L150" s="35">
        <f>+L148+1</f>
        <v>95</v>
      </c>
      <c r="M150" s="35">
        <f>+M148+1</f>
        <v>92</v>
      </c>
      <c r="N150" s="62"/>
      <c r="O150" s="9"/>
    </row>
    <row r="151" spans="1:15" x14ac:dyDescent="0.25">
      <c r="A151" s="12">
        <v>45679</v>
      </c>
      <c r="B151" s="35">
        <f t="shared" si="194"/>
        <v>148</v>
      </c>
      <c r="C151" s="35">
        <f t="shared" si="194"/>
        <v>140</v>
      </c>
      <c r="D151" s="58"/>
      <c r="E151" s="9"/>
      <c r="F151" s="17"/>
      <c r="G151" s="84" t="s">
        <v>134</v>
      </c>
      <c r="H151" s="78">
        <f t="shared" ref="H151:M151" si="206">+H150+1</f>
        <v>99</v>
      </c>
      <c r="I151" s="35">
        <f t="shared" si="206"/>
        <v>94</v>
      </c>
      <c r="J151" s="35">
        <f t="shared" si="206"/>
        <v>97</v>
      </c>
      <c r="K151" s="90">
        <f t="shared" si="206"/>
        <v>98.5</v>
      </c>
      <c r="L151" s="35">
        <f t="shared" si="206"/>
        <v>96</v>
      </c>
      <c r="M151" s="35">
        <f t="shared" si="206"/>
        <v>93</v>
      </c>
      <c r="N151" s="62">
        <v>13</v>
      </c>
      <c r="O151" s="9">
        <v>45730</v>
      </c>
    </row>
    <row r="152" spans="1:15" x14ac:dyDescent="0.25">
      <c r="A152" s="12">
        <v>45680</v>
      </c>
      <c r="B152" s="35">
        <f t="shared" si="194"/>
        <v>149</v>
      </c>
      <c r="C152" s="35">
        <f t="shared" si="194"/>
        <v>141</v>
      </c>
      <c r="D152" s="58"/>
      <c r="E152" s="9"/>
      <c r="F152" s="17"/>
      <c r="G152" s="84" t="s">
        <v>135</v>
      </c>
      <c r="H152" s="78">
        <f t="shared" ref="H152:J152" si="207">+H151+1</f>
        <v>100</v>
      </c>
      <c r="I152" s="35">
        <f t="shared" si="207"/>
        <v>95</v>
      </c>
      <c r="J152" s="35">
        <f t="shared" si="207"/>
        <v>98</v>
      </c>
      <c r="K152" s="90">
        <f t="shared" ref="K152:L152" si="208">+K151+1</f>
        <v>99.5</v>
      </c>
      <c r="L152" s="35">
        <f t="shared" si="208"/>
        <v>97</v>
      </c>
      <c r="M152" s="35">
        <f t="shared" ref="M152" si="209">+M151+1</f>
        <v>94</v>
      </c>
      <c r="N152" s="62"/>
      <c r="O152" s="9"/>
    </row>
    <row r="153" spans="1:15" x14ac:dyDescent="0.25">
      <c r="A153" s="12">
        <v>45681</v>
      </c>
      <c r="B153" s="35">
        <f t="shared" si="194"/>
        <v>150</v>
      </c>
      <c r="C153" s="35">
        <f t="shared" si="194"/>
        <v>142</v>
      </c>
      <c r="D153" s="58"/>
      <c r="E153" s="9"/>
      <c r="F153" s="18"/>
      <c r="G153" s="86" t="s">
        <v>136</v>
      </c>
      <c r="H153" s="25" t="s">
        <v>12</v>
      </c>
      <c r="I153" s="40" t="s">
        <v>12</v>
      </c>
      <c r="J153" s="40" t="s">
        <v>12</v>
      </c>
      <c r="K153" s="91" t="s">
        <v>12</v>
      </c>
      <c r="L153" s="40" t="s">
        <v>12</v>
      </c>
      <c r="M153" s="40" t="s">
        <v>12</v>
      </c>
      <c r="N153" s="62"/>
      <c r="O153" s="9"/>
    </row>
    <row r="154" spans="1:15" x14ac:dyDescent="0.25">
      <c r="A154" s="12">
        <v>45684</v>
      </c>
      <c r="B154" s="35">
        <f t="shared" si="194"/>
        <v>151</v>
      </c>
      <c r="C154" s="35">
        <f t="shared" si="194"/>
        <v>143</v>
      </c>
      <c r="D154" s="58"/>
      <c r="E154" s="9"/>
      <c r="F154" s="17"/>
      <c r="G154" s="86">
        <f>+G148+4</f>
        <v>87</v>
      </c>
      <c r="H154" s="78">
        <f>+H152+1</f>
        <v>101</v>
      </c>
      <c r="I154" s="78">
        <f t="shared" ref="I154:M154" si="210">+I152+1</f>
        <v>96</v>
      </c>
      <c r="J154" s="78">
        <f t="shared" si="210"/>
        <v>99</v>
      </c>
      <c r="K154" s="109">
        <f t="shared" si="210"/>
        <v>100.5</v>
      </c>
      <c r="L154" s="78">
        <f t="shared" si="210"/>
        <v>98</v>
      </c>
      <c r="M154" s="78">
        <f t="shared" si="210"/>
        <v>95</v>
      </c>
      <c r="N154" s="62"/>
      <c r="O154" s="9"/>
    </row>
    <row r="155" spans="1:15" x14ac:dyDescent="0.25">
      <c r="A155" s="12">
        <v>45685</v>
      </c>
      <c r="B155" s="35">
        <f t="shared" si="194"/>
        <v>152</v>
      </c>
      <c r="C155" s="35">
        <f t="shared" si="194"/>
        <v>144</v>
      </c>
      <c r="D155" s="58"/>
      <c r="E155" s="9"/>
      <c r="F155" s="17"/>
      <c r="G155" s="86">
        <f t="shared" ref="G155:J155" si="211">+G154+1</f>
        <v>88</v>
      </c>
      <c r="H155" s="78">
        <f t="shared" si="211"/>
        <v>102</v>
      </c>
      <c r="I155" s="35">
        <f t="shared" si="211"/>
        <v>97</v>
      </c>
      <c r="J155" s="35">
        <f t="shared" si="211"/>
        <v>100</v>
      </c>
      <c r="K155" s="90">
        <f t="shared" ref="K155:L155" si="212">+K154+1</f>
        <v>101.5</v>
      </c>
      <c r="L155" s="35">
        <f t="shared" si="212"/>
        <v>99</v>
      </c>
      <c r="M155" s="35">
        <f t="shared" ref="M155" si="213">+M154+1</f>
        <v>96</v>
      </c>
      <c r="N155" s="62"/>
      <c r="O155" s="9"/>
    </row>
    <row r="156" spans="1:15" x14ac:dyDescent="0.25">
      <c r="A156" s="12">
        <v>45686</v>
      </c>
      <c r="B156" s="35">
        <f t="shared" si="194"/>
        <v>153</v>
      </c>
      <c r="C156" s="35">
        <f t="shared" si="194"/>
        <v>145</v>
      </c>
      <c r="D156" s="58"/>
      <c r="E156" s="9"/>
      <c r="F156" s="17"/>
      <c r="G156" s="86">
        <f t="shared" ref="G156:J156" si="214">+G155+1</f>
        <v>89</v>
      </c>
      <c r="H156" s="78">
        <f t="shared" si="214"/>
        <v>103</v>
      </c>
      <c r="I156" s="35">
        <f t="shared" si="214"/>
        <v>98</v>
      </c>
      <c r="J156" s="35">
        <f t="shared" si="214"/>
        <v>101</v>
      </c>
      <c r="K156" s="90">
        <f t="shared" ref="K156:L156" si="215">+K155+1</f>
        <v>102.5</v>
      </c>
      <c r="L156" s="35">
        <f t="shared" si="215"/>
        <v>100</v>
      </c>
      <c r="M156" s="35">
        <f t="shared" ref="M156" si="216">+M155+1</f>
        <v>97</v>
      </c>
      <c r="O156" s="9"/>
    </row>
    <row r="157" spans="1:15" x14ac:dyDescent="0.25">
      <c r="A157" s="12">
        <v>45687</v>
      </c>
      <c r="B157" s="35">
        <f t="shared" si="194"/>
        <v>154</v>
      </c>
      <c r="C157" s="35">
        <f t="shared" si="194"/>
        <v>146</v>
      </c>
      <c r="D157" s="58"/>
      <c r="E157" s="9"/>
      <c r="F157" s="17"/>
      <c r="G157" s="86">
        <f t="shared" ref="G157:J157" si="217">+G156+1</f>
        <v>90</v>
      </c>
      <c r="H157" s="78">
        <f t="shared" si="217"/>
        <v>104</v>
      </c>
      <c r="I157" s="35">
        <f t="shared" si="217"/>
        <v>99</v>
      </c>
      <c r="J157" s="35">
        <f t="shared" si="217"/>
        <v>102</v>
      </c>
      <c r="K157" s="90">
        <f t="shared" ref="K157:L157" si="218">+K156+1</f>
        <v>103.5</v>
      </c>
      <c r="L157" s="35">
        <f t="shared" si="218"/>
        <v>101</v>
      </c>
      <c r="M157" s="35">
        <f t="shared" ref="M157" si="219">+M156+1</f>
        <v>98</v>
      </c>
      <c r="N157" s="62"/>
      <c r="O157" s="9"/>
    </row>
    <row r="158" spans="1:15" x14ac:dyDescent="0.25">
      <c r="A158" s="12">
        <v>45688</v>
      </c>
      <c r="B158" s="35">
        <f t="shared" si="194"/>
        <v>155</v>
      </c>
      <c r="C158" s="35">
        <f t="shared" si="194"/>
        <v>147</v>
      </c>
      <c r="D158" s="58">
        <v>14</v>
      </c>
      <c r="E158" s="9">
        <v>45688</v>
      </c>
      <c r="F158" s="18"/>
      <c r="G158" s="86">
        <f t="shared" ref="G158:J158" si="220">+G157+1</f>
        <v>91</v>
      </c>
      <c r="H158" s="78">
        <f t="shared" si="220"/>
        <v>105</v>
      </c>
      <c r="I158" s="35">
        <f t="shared" si="220"/>
        <v>100</v>
      </c>
      <c r="J158" s="35">
        <f t="shared" si="220"/>
        <v>103</v>
      </c>
      <c r="K158" s="90">
        <f t="shared" ref="K158:L158" si="221">+K157+1</f>
        <v>104.5</v>
      </c>
      <c r="L158" s="35">
        <f t="shared" si="221"/>
        <v>102</v>
      </c>
      <c r="M158" s="35">
        <f t="shared" ref="M158" si="222">+M157+1</f>
        <v>99</v>
      </c>
      <c r="N158" s="62"/>
      <c r="O158" s="9"/>
    </row>
    <row r="159" spans="1:15" x14ac:dyDescent="0.25">
      <c r="A159" s="12">
        <v>45691</v>
      </c>
      <c r="B159" s="35">
        <f t="shared" si="194"/>
        <v>156</v>
      </c>
      <c r="C159" s="35">
        <f t="shared" si="194"/>
        <v>148</v>
      </c>
      <c r="D159" s="58"/>
      <c r="E159" s="9"/>
      <c r="F159" s="18"/>
      <c r="G159" s="86">
        <f t="shared" ref="G159:J159" si="223">+G158+1</f>
        <v>92</v>
      </c>
      <c r="H159" s="78">
        <f t="shared" si="223"/>
        <v>106</v>
      </c>
      <c r="I159" s="35">
        <f t="shared" si="223"/>
        <v>101</v>
      </c>
      <c r="J159" s="35">
        <f t="shared" si="223"/>
        <v>104</v>
      </c>
      <c r="K159" s="90">
        <f t="shared" ref="K159:L159" si="224">+K158+1</f>
        <v>105.5</v>
      </c>
      <c r="L159" s="35">
        <f t="shared" si="224"/>
        <v>103</v>
      </c>
      <c r="M159" s="35">
        <f t="shared" ref="M159" si="225">+M158+1</f>
        <v>100</v>
      </c>
      <c r="N159" s="62"/>
      <c r="O159" s="9"/>
    </row>
    <row r="160" spans="1:15" x14ac:dyDescent="0.25">
      <c r="A160" s="12">
        <v>45692</v>
      </c>
      <c r="B160" s="35">
        <f t="shared" si="194"/>
        <v>157</v>
      </c>
      <c r="C160" s="35">
        <f t="shared" si="194"/>
        <v>149</v>
      </c>
      <c r="D160" s="58"/>
      <c r="E160" s="9"/>
      <c r="F160" s="18"/>
      <c r="G160" s="86">
        <f t="shared" ref="G160:J160" si="226">+G159+1</f>
        <v>93</v>
      </c>
      <c r="H160" s="78">
        <f t="shared" si="226"/>
        <v>107</v>
      </c>
      <c r="I160" s="35">
        <f t="shared" si="226"/>
        <v>102</v>
      </c>
      <c r="J160" s="35">
        <f t="shared" si="226"/>
        <v>105</v>
      </c>
      <c r="K160" s="90">
        <f t="shared" ref="K160:L160" si="227">+K159+1</f>
        <v>106.5</v>
      </c>
      <c r="L160" s="35">
        <f t="shared" si="227"/>
        <v>104</v>
      </c>
      <c r="M160" s="35">
        <f t="shared" ref="M160" si="228">+M159+1</f>
        <v>101</v>
      </c>
      <c r="N160" s="62">
        <v>14</v>
      </c>
      <c r="O160" s="9">
        <v>45747</v>
      </c>
    </row>
    <row r="161" spans="1:15" x14ac:dyDescent="0.25">
      <c r="A161" s="12">
        <v>45693</v>
      </c>
      <c r="B161" s="35">
        <f t="shared" si="194"/>
        <v>158</v>
      </c>
      <c r="C161" s="35">
        <f t="shared" si="194"/>
        <v>150</v>
      </c>
      <c r="D161" s="58"/>
      <c r="E161" s="9"/>
      <c r="F161" s="17"/>
      <c r="G161" s="86">
        <f t="shared" ref="G161:J161" si="229">+G160+1</f>
        <v>94</v>
      </c>
      <c r="H161" s="78">
        <f t="shared" si="229"/>
        <v>108</v>
      </c>
      <c r="I161" s="35">
        <f t="shared" si="229"/>
        <v>103</v>
      </c>
      <c r="J161" s="35">
        <f t="shared" si="229"/>
        <v>106</v>
      </c>
      <c r="K161" s="90">
        <f t="shared" ref="K161:L161" si="230">+K160+1</f>
        <v>107.5</v>
      </c>
      <c r="L161" s="35">
        <f t="shared" si="230"/>
        <v>105</v>
      </c>
      <c r="M161" s="35">
        <f t="shared" ref="M161" si="231">+M160+1</f>
        <v>102</v>
      </c>
      <c r="N161" s="62"/>
      <c r="O161" s="9"/>
    </row>
    <row r="162" spans="1:15" x14ac:dyDescent="0.25">
      <c r="A162" s="12">
        <v>45694</v>
      </c>
      <c r="B162" s="35">
        <f t="shared" si="194"/>
        <v>159</v>
      </c>
      <c r="C162" s="35">
        <f t="shared" si="194"/>
        <v>151</v>
      </c>
      <c r="D162" s="58"/>
      <c r="E162" s="9"/>
      <c r="F162" s="17"/>
      <c r="G162" s="86" t="s">
        <v>137</v>
      </c>
      <c r="H162" s="25" t="s">
        <v>12</v>
      </c>
      <c r="I162" s="40" t="s">
        <v>12</v>
      </c>
      <c r="J162" s="40" t="s">
        <v>12</v>
      </c>
      <c r="K162" s="91" t="s">
        <v>12</v>
      </c>
      <c r="L162" s="40" t="s">
        <v>12</v>
      </c>
      <c r="M162" s="40" t="s">
        <v>12</v>
      </c>
      <c r="N162" s="62"/>
      <c r="O162" s="9"/>
    </row>
    <row r="163" spans="1:15" x14ac:dyDescent="0.25">
      <c r="A163" s="12">
        <v>45695</v>
      </c>
      <c r="B163" s="35">
        <f t="shared" si="194"/>
        <v>160</v>
      </c>
      <c r="C163" s="35">
        <f t="shared" si="194"/>
        <v>152</v>
      </c>
      <c r="D163" s="58"/>
      <c r="E163" s="9"/>
      <c r="F163" s="17"/>
      <c r="G163" s="86">
        <f>+G161+1</f>
        <v>95</v>
      </c>
      <c r="H163" s="78">
        <f>+H161+1</f>
        <v>109</v>
      </c>
      <c r="I163" s="78">
        <f t="shared" ref="I163:M163" si="232">+I161+1</f>
        <v>104</v>
      </c>
      <c r="J163" s="78">
        <f t="shared" si="232"/>
        <v>107</v>
      </c>
      <c r="K163" s="110">
        <f t="shared" si="232"/>
        <v>108.5</v>
      </c>
      <c r="L163" s="78">
        <f t="shared" si="232"/>
        <v>106</v>
      </c>
      <c r="M163" s="78">
        <f t="shared" si="232"/>
        <v>103</v>
      </c>
      <c r="N163" s="58"/>
      <c r="O163" s="9"/>
    </row>
    <row r="164" spans="1:15" x14ac:dyDescent="0.25">
      <c r="A164" s="12">
        <v>45698</v>
      </c>
      <c r="B164" s="35">
        <f t="shared" si="194"/>
        <v>161</v>
      </c>
      <c r="C164" s="35">
        <f t="shared" si="194"/>
        <v>153</v>
      </c>
      <c r="D164" s="58"/>
      <c r="E164" s="9"/>
      <c r="F164" s="17"/>
      <c r="G164" s="111">
        <f>+G163+1</f>
        <v>96</v>
      </c>
      <c r="H164" s="78">
        <f t="shared" ref="H164:J164" si="233">+H163+1</f>
        <v>110</v>
      </c>
      <c r="I164" s="35">
        <f t="shared" si="233"/>
        <v>105</v>
      </c>
      <c r="J164" s="35">
        <f t="shared" si="233"/>
        <v>108</v>
      </c>
      <c r="K164" s="90">
        <f t="shared" ref="K164:L164" si="234">+K163+1</f>
        <v>109.5</v>
      </c>
      <c r="L164" s="35">
        <f t="shared" si="234"/>
        <v>107</v>
      </c>
      <c r="M164" s="35">
        <f t="shared" ref="M164" si="235">+M163+1</f>
        <v>104</v>
      </c>
      <c r="N164" s="62"/>
      <c r="O164" s="9"/>
    </row>
    <row r="165" spans="1:15" x14ac:dyDescent="0.25">
      <c r="A165" s="12">
        <v>45699</v>
      </c>
      <c r="B165" s="35">
        <f t="shared" si="194"/>
        <v>162</v>
      </c>
      <c r="C165" s="35">
        <f t="shared" si="194"/>
        <v>154</v>
      </c>
      <c r="D165" s="58"/>
      <c r="E165" s="9"/>
      <c r="F165" s="17"/>
      <c r="G165" s="84" t="s">
        <v>138</v>
      </c>
      <c r="H165" s="78">
        <f t="shared" ref="H165:J165" si="236">+H164+1</f>
        <v>111</v>
      </c>
      <c r="I165" s="35">
        <f t="shared" si="236"/>
        <v>106</v>
      </c>
      <c r="J165" s="35">
        <f t="shared" si="236"/>
        <v>109</v>
      </c>
      <c r="K165" s="90">
        <f t="shared" ref="K165:L165" si="237">+K164+1</f>
        <v>110.5</v>
      </c>
      <c r="L165" s="35">
        <f t="shared" si="237"/>
        <v>108</v>
      </c>
      <c r="M165" s="35">
        <f t="shared" ref="M165" si="238">+M164+1</f>
        <v>105</v>
      </c>
      <c r="N165" s="62"/>
      <c r="O165" s="9"/>
    </row>
    <row r="166" spans="1:15" x14ac:dyDescent="0.25">
      <c r="A166" s="12">
        <v>45700</v>
      </c>
      <c r="B166" s="35">
        <f t="shared" si="194"/>
        <v>163</v>
      </c>
      <c r="C166" s="35">
        <f t="shared" si="194"/>
        <v>155</v>
      </c>
      <c r="D166" s="58"/>
      <c r="E166" s="9"/>
      <c r="F166" s="17"/>
      <c r="G166" s="86" t="s">
        <v>139</v>
      </c>
      <c r="H166" s="25" t="s">
        <v>12</v>
      </c>
      <c r="I166" s="40" t="s">
        <v>12</v>
      </c>
      <c r="J166" s="40" t="s">
        <v>12</v>
      </c>
      <c r="K166" s="91" t="s">
        <v>12</v>
      </c>
      <c r="L166" s="40" t="s">
        <v>12</v>
      </c>
      <c r="M166" s="40" t="s">
        <v>12</v>
      </c>
      <c r="N166" s="62"/>
      <c r="O166" s="9"/>
    </row>
    <row r="167" spans="1:15" x14ac:dyDescent="0.25">
      <c r="A167" s="12">
        <v>45701</v>
      </c>
      <c r="B167" s="35">
        <f t="shared" si="194"/>
        <v>164</v>
      </c>
      <c r="C167" s="35">
        <f t="shared" si="194"/>
        <v>156</v>
      </c>
      <c r="D167" s="58"/>
      <c r="E167" s="9"/>
      <c r="F167" s="17"/>
      <c r="G167" s="86">
        <f>+G164+2</f>
        <v>98</v>
      </c>
      <c r="H167" s="78">
        <f>+H165+1</f>
        <v>112</v>
      </c>
      <c r="I167" s="35">
        <f>+I165+1</f>
        <v>107</v>
      </c>
      <c r="J167" s="35">
        <f t="shared" ref="J167:M167" si="239">+J165+1</f>
        <v>110</v>
      </c>
      <c r="K167" s="90">
        <f t="shared" si="239"/>
        <v>111.5</v>
      </c>
      <c r="L167" s="35">
        <f t="shared" si="239"/>
        <v>109</v>
      </c>
      <c r="M167" s="35">
        <f t="shared" si="239"/>
        <v>106</v>
      </c>
      <c r="N167" s="62"/>
      <c r="O167" s="9"/>
    </row>
    <row r="168" spans="1:15" x14ac:dyDescent="0.25">
      <c r="A168" s="12">
        <v>45702</v>
      </c>
      <c r="B168" s="35">
        <f t="shared" si="194"/>
        <v>165</v>
      </c>
      <c r="C168" s="35">
        <f t="shared" si="194"/>
        <v>157</v>
      </c>
      <c r="D168" s="58">
        <v>15</v>
      </c>
      <c r="E168" s="9">
        <v>45702</v>
      </c>
      <c r="F168" s="18"/>
      <c r="G168" s="86">
        <f t="shared" ref="G168:J168" si="240">+G167+1</f>
        <v>99</v>
      </c>
      <c r="H168" s="78">
        <f t="shared" si="240"/>
        <v>113</v>
      </c>
      <c r="I168" s="35">
        <f t="shared" si="240"/>
        <v>108</v>
      </c>
      <c r="J168" s="35">
        <f t="shared" si="240"/>
        <v>111</v>
      </c>
      <c r="K168" s="90">
        <f t="shared" ref="K168:L168" si="241">+K167+1</f>
        <v>112.5</v>
      </c>
      <c r="L168" s="35">
        <f t="shared" si="241"/>
        <v>110</v>
      </c>
      <c r="M168" s="35">
        <f t="shared" ref="M168" si="242">+M167+1</f>
        <v>107</v>
      </c>
      <c r="N168" s="62"/>
      <c r="O168" s="9"/>
    </row>
    <row r="169" spans="1:15" x14ac:dyDescent="0.25">
      <c r="A169" s="12">
        <v>45705</v>
      </c>
      <c r="B169" s="35">
        <f t="shared" si="194"/>
        <v>166</v>
      </c>
      <c r="C169" s="35">
        <f t="shared" si="194"/>
        <v>158</v>
      </c>
      <c r="D169" s="58"/>
      <c r="E169" s="9"/>
      <c r="F169" s="18"/>
      <c r="G169" s="86" t="s">
        <v>144</v>
      </c>
      <c r="H169" s="25" t="s">
        <v>12</v>
      </c>
      <c r="I169" s="40" t="s">
        <v>12</v>
      </c>
      <c r="J169" s="40" t="s">
        <v>12</v>
      </c>
      <c r="K169" s="91" t="s">
        <v>12</v>
      </c>
      <c r="L169" s="40" t="s">
        <v>12</v>
      </c>
      <c r="M169" s="40" t="s">
        <v>12</v>
      </c>
      <c r="N169" s="62"/>
      <c r="O169" s="9"/>
    </row>
    <row r="170" spans="1:15" x14ac:dyDescent="0.25">
      <c r="A170" s="12">
        <v>45706</v>
      </c>
      <c r="B170" s="35">
        <f t="shared" si="194"/>
        <v>167</v>
      </c>
      <c r="C170" s="35">
        <f t="shared" si="194"/>
        <v>159</v>
      </c>
      <c r="D170" s="58"/>
      <c r="E170" s="9"/>
      <c r="F170" s="18"/>
      <c r="G170" s="86">
        <f>+G168+1</f>
        <v>100</v>
      </c>
      <c r="H170" s="78">
        <f>+H168+1</f>
        <v>114</v>
      </c>
      <c r="I170" s="78">
        <f t="shared" ref="I170:M170" si="243">+I168+1</f>
        <v>109</v>
      </c>
      <c r="J170" s="78">
        <f t="shared" si="243"/>
        <v>112</v>
      </c>
      <c r="K170" s="109">
        <f t="shared" si="243"/>
        <v>113.5</v>
      </c>
      <c r="L170" s="78">
        <f t="shared" si="243"/>
        <v>111</v>
      </c>
      <c r="M170" s="78">
        <f t="shared" si="243"/>
        <v>108</v>
      </c>
      <c r="N170" s="62"/>
      <c r="O170" s="9"/>
    </row>
    <row r="171" spans="1:15" x14ac:dyDescent="0.25">
      <c r="A171" s="12">
        <v>45707</v>
      </c>
      <c r="B171" s="35">
        <f t="shared" si="194"/>
        <v>168</v>
      </c>
      <c r="C171" s="35">
        <f t="shared" si="194"/>
        <v>160</v>
      </c>
      <c r="D171" s="58"/>
      <c r="E171" s="9"/>
      <c r="F171" s="17"/>
      <c r="G171" s="86" t="s">
        <v>145</v>
      </c>
      <c r="H171" s="25" t="s">
        <v>12</v>
      </c>
      <c r="I171" s="40" t="s">
        <v>12</v>
      </c>
      <c r="J171" s="40" t="s">
        <v>12</v>
      </c>
      <c r="K171" s="91" t="s">
        <v>12</v>
      </c>
      <c r="L171" s="40" t="s">
        <v>12</v>
      </c>
      <c r="M171" s="40" t="s">
        <v>12</v>
      </c>
      <c r="N171" s="62"/>
      <c r="O171" s="9"/>
    </row>
    <row r="172" spans="1:15" x14ac:dyDescent="0.25">
      <c r="A172" s="12">
        <v>45708</v>
      </c>
      <c r="B172" s="35">
        <f t="shared" si="194"/>
        <v>169</v>
      </c>
      <c r="C172" s="35">
        <f t="shared" si="194"/>
        <v>161</v>
      </c>
      <c r="D172" s="58"/>
      <c r="E172" s="9"/>
      <c r="F172" s="17"/>
      <c r="G172" s="86" t="s">
        <v>146</v>
      </c>
      <c r="H172" s="25" t="s">
        <v>12</v>
      </c>
      <c r="I172" s="40" t="s">
        <v>12</v>
      </c>
      <c r="J172" s="40" t="s">
        <v>12</v>
      </c>
      <c r="K172" s="91" t="s">
        <v>12</v>
      </c>
      <c r="L172" s="40" t="s">
        <v>12</v>
      </c>
      <c r="M172" s="40" t="s">
        <v>12</v>
      </c>
      <c r="N172" s="62"/>
      <c r="O172" s="9"/>
    </row>
    <row r="173" spans="1:15" x14ac:dyDescent="0.25">
      <c r="A173" s="12">
        <v>45709</v>
      </c>
      <c r="B173" s="35">
        <f t="shared" si="194"/>
        <v>170</v>
      </c>
      <c r="C173" s="35">
        <f t="shared" si="194"/>
        <v>162</v>
      </c>
      <c r="D173" s="58"/>
      <c r="E173" s="9"/>
      <c r="F173" s="17"/>
      <c r="G173" s="86" t="s">
        <v>147</v>
      </c>
      <c r="H173" s="25" t="s">
        <v>12</v>
      </c>
      <c r="I173" s="40" t="s">
        <v>12</v>
      </c>
      <c r="J173" s="40" t="s">
        <v>12</v>
      </c>
      <c r="K173" s="91" t="s">
        <v>12</v>
      </c>
      <c r="L173" s="40" t="s">
        <v>12</v>
      </c>
      <c r="M173" s="40" t="s">
        <v>12</v>
      </c>
      <c r="N173" s="62"/>
      <c r="O173" s="9"/>
    </row>
    <row r="174" spans="1:15" x14ac:dyDescent="0.25">
      <c r="A174" s="12">
        <v>45712</v>
      </c>
      <c r="B174" s="35">
        <f t="shared" si="194"/>
        <v>171</v>
      </c>
      <c r="C174" s="35">
        <f t="shared" si="194"/>
        <v>163</v>
      </c>
      <c r="D174" s="58"/>
      <c r="E174" s="9"/>
      <c r="F174" s="17"/>
      <c r="G174" s="86">
        <f>+G170+1</f>
        <v>101</v>
      </c>
      <c r="H174" s="78">
        <f>+H170+1</f>
        <v>115</v>
      </c>
      <c r="I174" s="78">
        <f t="shared" ref="I174:M174" si="244">+I170+1</f>
        <v>110</v>
      </c>
      <c r="J174" s="78">
        <f t="shared" si="244"/>
        <v>113</v>
      </c>
      <c r="K174" s="78">
        <f t="shared" si="244"/>
        <v>114.5</v>
      </c>
      <c r="L174" s="78">
        <f t="shared" si="244"/>
        <v>112</v>
      </c>
      <c r="M174" s="78">
        <f t="shared" si="244"/>
        <v>109</v>
      </c>
      <c r="N174" s="62">
        <v>15</v>
      </c>
      <c r="O174" s="9">
        <v>45762</v>
      </c>
    </row>
    <row r="175" spans="1:15" x14ac:dyDescent="0.25">
      <c r="A175" s="12">
        <v>45713</v>
      </c>
      <c r="B175" s="35">
        <f t="shared" si="194"/>
        <v>172</v>
      </c>
      <c r="C175" s="35">
        <f t="shared" si="194"/>
        <v>164</v>
      </c>
      <c r="D175" s="58"/>
      <c r="E175" s="9"/>
      <c r="F175" s="17"/>
      <c r="G175" s="86">
        <f t="shared" ref="G175:J175" si="245">+G174+1</f>
        <v>102</v>
      </c>
      <c r="H175" s="78">
        <f t="shared" si="245"/>
        <v>116</v>
      </c>
      <c r="I175" s="35">
        <f t="shared" si="245"/>
        <v>111</v>
      </c>
      <c r="J175" s="35">
        <f t="shared" si="245"/>
        <v>114</v>
      </c>
      <c r="K175" s="90">
        <f t="shared" ref="K175:L175" si="246">+K174+1</f>
        <v>115.5</v>
      </c>
      <c r="L175" s="35">
        <f t="shared" si="246"/>
        <v>113</v>
      </c>
      <c r="M175" s="35">
        <f t="shared" ref="M175" si="247">+M174+1</f>
        <v>110</v>
      </c>
      <c r="N175" s="62"/>
      <c r="O175" s="9"/>
    </row>
    <row r="176" spans="1:15" x14ac:dyDescent="0.25">
      <c r="A176" s="12">
        <v>45714</v>
      </c>
      <c r="B176" s="35">
        <f t="shared" si="194"/>
        <v>173</v>
      </c>
      <c r="C176" s="35">
        <f t="shared" si="194"/>
        <v>165</v>
      </c>
      <c r="D176" s="58"/>
      <c r="E176" s="9"/>
      <c r="F176" s="18"/>
      <c r="G176" s="86">
        <f t="shared" ref="G176:J176" si="248">+G175+1</f>
        <v>103</v>
      </c>
      <c r="H176" s="78">
        <f t="shared" si="248"/>
        <v>117</v>
      </c>
      <c r="I176" s="35">
        <f t="shared" si="248"/>
        <v>112</v>
      </c>
      <c r="J176" s="35">
        <f t="shared" si="248"/>
        <v>115</v>
      </c>
      <c r="K176" s="90">
        <f t="shared" ref="K176:L176" si="249">+K175+1</f>
        <v>116.5</v>
      </c>
      <c r="L176" s="35">
        <f t="shared" si="249"/>
        <v>114</v>
      </c>
      <c r="M176" s="35">
        <f t="shared" ref="M176" si="250">+M175+1</f>
        <v>111</v>
      </c>
      <c r="N176" s="62"/>
      <c r="O176" s="9"/>
    </row>
    <row r="177" spans="1:15" x14ac:dyDescent="0.25">
      <c r="A177" s="12">
        <v>45715</v>
      </c>
      <c r="B177" s="35">
        <f t="shared" si="194"/>
        <v>174</v>
      </c>
      <c r="C177" s="35">
        <f t="shared" si="194"/>
        <v>166</v>
      </c>
      <c r="D177" s="58"/>
      <c r="E177" s="9"/>
      <c r="F177" s="17"/>
      <c r="G177" s="86">
        <f t="shared" ref="G177:J177" si="251">+G176+1</f>
        <v>104</v>
      </c>
      <c r="H177" s="78">
        <f t="shared" si="251"/>
        <v>118</v>
      </c>
      <c r="I177" s="35">
        <f t="shared" si="251"/>
        <v>113</v>
      </c>
      <c r="J177" s="35">
        <f t="shared" si="251"/>
        <v>116</v>
      </c>
      <c r="K177" s="90">
        <f t="shared" ref="K177:L177" si="252">+K176+1</f>
        <v>117.5</v>
      </c>
      <c r="L177" s="35">
        <f t="shared" si="252"/>
        <v>115</v>
      </c>
      <c r="M177" s="35">
        <f t="shared" ref="M177" si="253">+M176+1</f>
        <v>112</v>
      </c>
      <c r="N177" s="62"/>
      <c r="O177" s="9"/>
    </row>
    <row r="178" spans="1:15" x14ac:dyDescent="0.25">
      <c r="A178" s="12">
        <v>45716</v>
      </c>
      <c r="B178" s="35">
        <f t="shared" si="194"/>
        <v>175</v>
      </c>
      <c r="C178" s="35">
        <f t="shared" si="194"/>
        <v>167</v>
      </c>
      <c r="D178" s="58">
        <v>16</v>
      </c>
      <c r="E178" s="9">
        <v>45716</v>
      </c>
      <c r="F178" s="18"/>
      <c r="G178" s="86">
        <f t="shared" ref="G178:J178" si="254">+G177+1</f>
        <v>105</v>
      </c>
      <c r="H178" s="78">
        <f t="shared" si="254"/>
        <v>119</v>
      </c>
      <c r="I178" s="35">
        <f t="shared" si="254"/>
        <v>114</v>
      </c>
      <c r="J178" s="35">
        <f t="shared" si="254"/>
        <v>117</v>
      </c>
      <c r="K178" s="90">
        <f t="shared" ref="K178:L178" si="255">+K177+1</f>
        <v>118.5</v>
      </c>
      <c r="L178" s="35">
        <f t="shared" si="255"/>
        <v>116</v>
      </c>
      <c r="M178" s="35">
        <f t="shared" ref="M178" si="256">+M177+1</f>
        <v>113</v>
      </c>
      <c r="N178" s="62"/>
      <c r="O178" s="9"/>
    </row>
    <row r="179" spans="1:15" x14ac:dyDescent="0.25">
      <c r="A179" s="12">
        <v>45719</v>
      </c>
      <c r="B179" s="35">
        <f t="shared" si="194"/>
        <v>176</v>
      </c>
      <c r="C179" s="35">
        <f t="shared" si="194"/>
        <v>168</v>
      </c>
      <c r="D179" s="58"/>
      <c r="E179" s="9"/>
      <c r="F179" s="18"/>
      <c r="G179" s="86">
        <f t="shared" ref="G179:J179" si="257">+G178+1</f>
        <v>106</v>
      </c>
      <c r="H179" s="78">
        <f t="shared" si="257"/>
        <v>120</v>
      </c>
      <c r="I179" s="35">
        <f t="shared" si="257"/>
        <v>115</v>
      </c>
      <c r="J179" s="35">
        <f t="shared" si="257"/>
        <v>118</v>
      </c>
      <c r="K179" s="90">
        <f t="shared" ref="K179:L179" si="258">+K178+1</f>
        <v>119.5</v>
      </c>
      <c r="L179" s="35">
        <f t="shared" si="258"/>
        <v>117</v>
      </c>
      <c r="M179" s="35">
        <f t="shared" ref="M179" si="259">+M178+1</f>
        <v>114</v>
      </c>
      <c r="N179" s="62"/>
      <c r="O179" s="9"/>
    </row>
    <row r="180" spans="1:15" x14ac:dyDescent="0.25">
      <c r="A180" s="12">
        <v>45720</v>
      </c>
      <c r="B180" s="35">
        <f t="shared" si="194"/>
        <v>177</v>
      </c>
      <c r="C180" s="35">
        <f t="shared" si="194"/>
        <v>169</v>
      </c>
      <c r="D180" s="58"/>
      <c r="E180" s="9"/>
      <c r="F180" s="18"/>
      <c r="G180" s="86">
        <f t="shared" ref="G180:J180" si="260">+G179+1</f>
        <v>107</v>
      </c>
      <c r="H180" s="78">
        <f t="shared" si="260"/>
        <v>121</v>
      </c>
      <c r="I180" s="35">
        <f t="shared" si="260"/>
        <v>116</v>
      </c>
      <c r="J180" s="35">
        <f t="shared" si="260"/>
        <v>119</v>
      </c>
      <c r="K180" s="90">
        <f t="shared" ref="K180:L180" si="261">+K179+1</f>
        <v>120.5</v>
      </c>
      <c r="L180" s="35">
        <f t="shared" si="261"/>
        <v>118</v>
      </c>
      <c r="M180" s="35">
        <f t="shared" ref="M180" si="262">+M179+1</f>
        <v>115</v>
      </c>
      <c r="N180" s="62"/>
      <c r="O180" s="9"/>
    </row>
    <row r="181" spans="1:15" x14ac:dyDescent="0.25">
      <c r="A181" s="12">
        <v>45721</v>
      </c>
      <c r="B181" s="35">
        <f t="shared" si="194"/>
        <v>178</v>
      </c>
      <c r="C181" s="35">
        <f t="shared" si="194"/>
        <v>170</v>
      </c>
      <c r="D181" s="58"/>
      <c r="E181" s="9"/>
      <c r="F181" s="17"/>
      <c r="G181" s="86">
        <f t="shared" ref="G181:J181" si="263">+G180+1</f>
        <v>108</v>
      </c>
      <c r="H181" s="78">
        <f t="shared" si="263"/>
        <v>122</v>
      </c>
      <c r="I181" s="35">
        <f t="shared" si="263"/>
        <v>117</v>
      </c>
      <c r="J181" s="35">
        <f t="shared" si="263"/>
        <v>120</v>
      </c>
      <c r="K181" s="90">
        <f t="shared" ref="K181:L181" si="264">+K180+1</f>
        <v>121.5</v>
      </c>
      <c r="L181" s="35">
        <f t="shared" si="264"/>
        <v>119</v>
      </c>
      <c r="M181" s="35">
        <f t="shared" ref="M181" si="265">+M180+1</f>
        <v>116</v>
      </c>
      <c r="N181" s="62"/>
      <c r="O181" s="9"/>
    </row>
    <row r="182" spans="1:15" x14ac:dyDescent="0.25">
      <c r="A182" s="12">
        <v>45722</v>
      </c>
      <c r="B182" s="35">
        <f t="shared" si="194"/>
        <v>179</v>
      </c>
      <c r="C182" s="35">
        <f t="shared" si="194"/>
        <v>171</v>
      </c>
      <c r="D182" s="58"/>
      <c r="E182" s="9"/>
      <c r="F182" s="17"/>
      <c r="G182" s="86">
        <f t="shared" ref="G182:J182" si="266">+G181+1</f>
        <v>109</v>
      </c>
      <c r="H182" s="78">
        <f t="shared" si="266"/>
        <v>123</v>
      </c>
      <c r="I182" s="35">
        <f t="shared" si="266"/>
        <v>118</v>
      </c>
      <c r="J182" s="35">
        <f t="shared" si="266"/>
        <v>121</v>
      </c>
      <c r="K182" s="90">
        <f t="shared" ref="K182:L182" si="267">+K181+1</f>
        <v>122.5</v>
      </c>
      <c r="L182" s="35">
        <f t="shared" si="267"/>
        <v>120</v>
      </c>
      <c r="M182" s="35">
        <f t="shared" ref="M182" si="268">+M181+1</f>
        <v>117</v>
      </c>
      <c r="N182" s="62">
        <v>16</v>
      </c>
      <c r="O182" s="9">
        <v>45777</v>
      </c>
    </row>
    <row r="183" spans="1:15" x14ac:dyDescent="0.25">
      <c r="A183" s="12">
        <v>45723</v>
      </c>
      <c r="B183" s="35">
        <f t="shared" si="194"/>
        <v>180</v>
      </c>
      <c r="C183" s="35">
        <f t="shared" si="194"/>
        <v>172</v>
      </c>
      <c r="D183" s="58"/>
      <c r="E183" s="9"/>
      <c r="F183" s="17"/>
      <c r="G183" s="86">
        <f t="shared" ref="G183:J183" si="269">+G182+1</f>
        <v>110</v>
      </c>
      <c r="H183" s="78">
        <f t="shared" si="269"/>
        <v>124</v>
      </c>
      <c r="I183" s="35">
        <f t="shared" si="269"/>
        <v>119</v>
      </c>
      <c r="J183" s="35">
        <f t="shared" si="269"/>
        <v>122</v>
      </c>
      <c r="K183" s="90">
        <f t="shared" ref="K183:L183" si="270">+K182+1</f>
        <v>123.5</v>
      </c>
      <c r="L183" s="35">
        <f t="shared" si="270"/>
        <v>121</v>
      </c>
      <c r="M183" s="35">
        <f t="shared" ref="M183" si="271">+M182+1</f>
        <v>118</v>
      </c>
      <c r="N183" s="62"/>
      <c r="O183" s="9"/>
    </row>
    <row r="184" spans="1:15" x14ac:dyDescent="0.25">
      <c r="A184" s="12">
        <v>45726</v>
      </c>
      <c r="B184" s="35">
        <f t="shared" si="194"/>
        <v>181</v>
      </c>
      <c r="C184" s="35">
        <f t="shared" si="194"/>
        <v>173</v>
      </c>
      <c r="D184" s="58"/>
      <c r="E184" s="9"/>
      <c r="F184" s="17"/>
      <c r="G184" s="86">
        <f t="shared" ref="G184:J184" si="272">+G183+1</f>
        <v>111</v>
      </c>
      <c r="H184" s="78">
        <f t="shared" si="272"/>
        <v>125</v>
      </c>
      <c r="I184" s="35">
        <f t="shared" si="272"/>
        <v>120</v>
      </c>
      <c r="J184" s="35">
        <f t="shared" si="272"/>
        <v>123</v>
      </c>
      <c r="K184" s="90">
        <f t="shared" ref="K184:L184" si="273">+K183+1</f>
        <v>124.5</v>
      </c>
      <c r="L184" s="35">
        <f t="shared" si="273"/>
        <v>122</v>
      </c>
      <c r="M184" s="35">
        <f t="shared" ref="M184" si="274">+M183+1</f>
        <v>119</v>
      </c>
      <c r="N184" s="62"/>
      <c r="O184" s="9"/>
    </row>
    <row r="185" spans="1:15" x14ac:dyDescent="0.25">
      <c r="A185" s="12">
        <v>45727</v>
      </c>
      <c r="B185" s="35">
        <f t="shared" si="194"/>
        <v>182</v>
      </c>
      <c r="C185" s="35">
        <f t="shared" si="194"/>
        <v>174</v>
      </c>
      <c r="D185" s="58"/>
      <c r="E185" s="9"/>
      <c r="F185" s="18"/>
      <c r="G185" s="86">
        <f t="shared" ref="G185:J185" si="275">+G184+1</f>
        <v>112</v>
      </c>
      <c r="H185" s="78">
        <f t="shared" si="275"/>
        <v>126</v>
      </c>
      <c r="I185" s="35">
        <f t="shared" si="275"/>
        <v>121</v>
      </c>
      <c r="J185" s="35">
        <f t="shared" si="275"/>
        <v>124</v>
      </c>
      <c r="K185" s="90">
        <f t="shared" ref="K185:L185" si="276">+K184+1</f>
        <v>125.5</v>
      </c>
      <c r="L185" s="35">
        <f t="shared" si="276"/>
        <v>123</v>
      </c>
      <c r="M185" s="35">
        <f t="shared" ref="M185" si="277">+M184+1</f>
        <v>120</v>
      </c>
      <c r="N185" s="62"/>
      <c r="O185" s="9"/>
    </row>
    <row r="186" spans="1:15" x14ac:dyDescent="0.25">
      <c r="A186" s="12">
        <v>45728</v>
      </c>
      <c r="B186" s="35">
        <f t="shared" si="194"/>
        <v>183</v>
      </c>
      <c r="C186" s="35">
        <f t="shared" si="194"/>
        <v>175</v>
      </c>
      <c r="D186" s="58"/>
      <c r="E186" s="9"/>
      <c r="F186" s="17"/>
      <c r="G186" s="86">
        <f t="shared" ref="G186:J186" si="278">+G185+1</f>
        <v>113</v>
      </c>
      <c r="H186" s="78">
        <f t="shared" si="278"/>
        <v>127</v>
      </c>
      <c r="I186" s="35">
        <f t="shared" si="278"/>
        <v>122</v>
      </c>
      <c r="J186" s="35">
        <f t="shared" si="278"/>
        <v>125</v>
      </c>
      <c r="K186" s="90">
        <f t="shared" ref="K186:L186" si="279">+K185+1</f>
        <v>126.5</v>
      </c>
      <c r="L186" s="35">
        <f t="shared" si="279"/>
        <v>124</v>
      </c>
      <c r="M186" s="35">
        <f t="shared" ref="M186" si="280">+M185+1</f>
        <v>121</v>
      </c>
      <c r="N186" s="62"/>
      <c r="O186" s="9"/>
    </row>
    <row r="187" spans="1:15" x14ac:dyDescent="0.25">
      <c r="A187" s="12">
        <v>45729</v>
      </c>
      <c r="B187" s="35">
        <f t="shared" si="194"/>
        <v>184</v>
      </c>
      <c r="C187" s="35">
        <f t="shared" si="194"/>
        <v>176</v>
      </c>
      <c r="D187" s="58"/>
      <c r="E187" s="9"/>
      <c r="F187" s="17"/>
      <c r="G187" s="86">
        <f t="shared" ref="G187:J187" si="281">+G186+1</f>
        <v>114</v>
      </c>
      <c r="H187" s="78">
        <f t="shared" si="281"/>
        <v>128</v>
      </c>
      <c r="I187" s="35">
        <f t="shared" si="281"/>
        <v>123</v>
      </c>
      <c r="J187" s="35">
        <f t="shared" si="281"/>
        <v>126</v>
      </c>
      <c r="K187" s="90">
        <f t="shared" ref="K187:L187" si="282">+K186+1</f>
        <v>127.5</v>
      </c>
      <c r="L187" s="35">
        <f t="shared" si="282"/>
        <v>125</v>
      </c>
      <c r="M187" s="35">
        <f t="shared" ref="M187" si="283">+M186+1</f>
        <v>122</v>
      </c>
      <c r="N187" s="62"/>
      <c r="O187" s="9"/>
    </row>
    <row r="188" spans="1:15" x14ac:dyDescent="0.25">
      <c r="A188" s="12">
        <v>45730</v>
      </c>
      <c r="B188" s="35">
        <f t="shared" si="194"/>
        <v>185</v>
      </c>
      <c r="C188" s="35">
        <f t="shared" si="194"/>
        <v>177</v>
      </c>
      <c r="D188" s="58">
        <v>17</v>
      </c>
      <c r="E188" s="9">
        <v>45730</v>
      </c>
      <c r="F188" s="17"/>
      <c r="G188" s="86">
        <f t="shared" ref="G188:J188" si="284">+G187+1</f>
        <v>115</v>
      </c>
      <c r="H188" s="78">
        <f t="shared" si="284"/>
        <v>129</v>
      </c>
      <c r="I188" s="35">
        <f t="shared" si="284"/>
        <v>124</v>
      </c>
      <c r="J188" s="35">
        <f t="shared" si="284"/>
        <v>127</v>
      </c>
      <c r="K188" s="90">
        <f t="shared" ref="K188:L188" si="285">+K187+1</f>
        <v>128.5</v>
      </c>
      <c r="L188" s="35">
        <f t="shared" si="285"/>
        <v>126</v>
      </c>
      <c r="M188" s="35">
        <f t="shared" ref="M188" si="286">+M187+1</f>
        <v>123</v>
      </c>
      <c r="N188" s="62"/>
      <c r="O188" s="9"/>
    </row>
    <row r="189" spans="1:15" x14ac:dyDescent="0.25">
      <c r="A189" s="12">
        <v>45733</v>
      </c>
      <c r="B189" s="35">
        <f t="shared" si="194"/>
        <v>186</v>
      </c>
      <c r="C189" s="35">
        <f t="shared" si="194"/>
        <v>178</v>
      </c>
      <c r="D189" s="58"/>
      <c r="E189" s="9"/>
      <c r="F189" s="18"/>
      <c r="G189" s="86">
        <f t="shared" ref="G189:J189" si="287">+G188+1</f>
        <v>116</v>
      </c>
      <c r="H189" s="78">
        <f t="shared" si="287"/>
        <v>130</v>
      </c>
      <c r="I189" s="35">
        <f t="shared" si="287"/>
        <v>125</v>
      </c>
      <c r="J189" s="35">
        <f t="shared" si="287"/>
        <v>128</v>
      </c>
      <c r="K189" s="90">
        <f t="shared" ref="K189:L189" si="288">+K188+1</f>
        <v>129.5</v>
      </c>
      <c r="L189" s="35">
        <f t="shared" si="288"/>
        <v>127</v>
      </c>
      <c r="M189" s="35">
        <f t="shared" ref="M189" si="289">+M188+1</f>
        <v>124</v>
      </c>
      <c r="N189" s="62"/>
      <c r="O189" s="9"/>
    </row>
    <row r="190" spans="1:15" x14ac:dyDescent="0.25">
      <c r="A190" s="12">
        <v>45734</v>
      </c>
      <c r="B190" s="35">
        <f t="shared" si="194"/>
        <v>187</v>
      </c>
      <c r="C190" s="35">
        <f t="shared" si="194"/>
        <v>179</v>
      </c>
      <c r="D190" s="58"/>
      <c r="E190" s="9"/>
      <c r="F190" s="18"/>
      <c r="G190" s="86">
        <f t="shared" ref="G190:J190" si="290">+G189+1</f>
        <v>117</v>
      </c>
      <c r="H190" s="78">
        <f t="shared" si="290"/>
        <v>131</v>
      </c>
      <c r="I190" s="35">
        <f t="shared" si="290"/>
        <v>126</v>
      </c>
      <c r="J190" s="35">
        <f t="shared" si="290"/>
        <v>129</v>
      </c>
      <c r="K190" s="90">
        <f t="shared" ref="K190:L190" si="291">+K189+1</f>
        <v>130.5</v>
      </c>
      <c r="L190" s="35">
        <f t="shared" si="291"/>
        <v>128</v>
      </c>
      <c r="M190" s="35">
        <f t="shared" ref="M190" si="292">+M189+1</f>
        <v>125</v>
      </c>
      <c r="N190" s="62">
        <v>17</v>
      </c>
      <c r="O190" s="9">
        <v>45792</v>
      </c>
    </row>
    <row r="191" spans="1:15" x14ac:dyDescent="0.25">
      <c r="A191" s="12">
        <v>45735</v>
      </c>
      <c r="B191" s="35">
        <f t="shared" si="194"/>
        <v>188</v>
      </c>
      <c r="C191" s="35">
        <f t="shared" si="194"/>
        <v>180</v>
      </c>
      <c r="D191" s="58"/>
      <c r="E191" s="9"/>
      <c r="F191" s="17"/>
      <c r="G191" s="86">
        <f t="shared" ref="G191:J191" si="293">+G190+1</f>
        <v>118</v>
      </c>
      <c r="H191" s="78">
        <f t="shared" si="293"/>
        <v>132</v>
      </c>
      <c r="I191" s="35">
        <f t="shared" si="293"/>
        <v>127</v>
      </c>
      <c r="J191" s="35">
        <f t="shared" si="293"/>
        <v>130</v>
      </c>
      <c r="K191" s="90">
        <f t="shared" ref="K191:L191" si="294">+K190+1</f>
        <v>131.5</v>
      </c>
      <c r="L191" s="35">
        <f t="shared" si="294"/>
        <v>129</v>
      </c>
      <c r="M191" s="35">
        <f t="shared" ref="M191" si="295">+M190+1</f>
        <v>126</v>
      </c>
      <c r="N191" s="62"/>
      <c r="O191" s="9"/>
    </row>
    <row r="192" spans="1:15" x14ac:dyDescent="0.25">
      <c r="A192" s="12">
        <v>45736</v>
      </c>
      <c r="B192" s="35">
        <f t="shared" si="194"/>
        <v>189</v>
      </c>
      <c r="C192" s="35">
        <f t="shared" si="194"/>
        <v>181</v>
      </c>
      <c r="D192" s="58"/>
      <c r="E192" s="9"/>
      <c r="F192" s="18"/>
      <c r="G192" s="86">
        <f t="shared" ref="G192:J192" si="296">+G191+1</f>
        <v>119</v>
      </c>
      <c r="H192" s="78">
        <f t="shared" si="296"/>
        <v>133</v>
      </c>
      <c r="I192" s="35">
        <f t="shared" si="296"/>
        <v>128</v>
      </c>
      <c r="J192" s="35">
        <f t="shared" si="296"/>
        <v>131</v>
      </c>
      <c r="K192" s="90">
        <f t="shared" ref="K192:L192" si="297">+K191+1</f>
        <v>132.5</v>
      </c>
      <c r="L192" s="35">
        <f t="shared" si="297"/>
        <v>130</v>
      </c>
      <c r="M192" s="35">
        <f t="shared" ref="M192" si="298">+M191+1</f>
        <v>127</v>
      </c>
      <c r="N192" s="62"/>
      <c r="O192" s="9"/>
    </row>
    <row r="193" spans="1:15" x14ac:dyDescent="0.25">
      <c r="A193" s="12">
        <v>45737</v>
      </c>
      <c r="B193" s="35">
        <f t="shared" si="194"/>
        <v>190</v>
      </c>
      <c r="C193" s="35">
        <f t="shared" si="194"/>
        <v>182</v>
      </c>
      <c r="D193" s="58"/>
      <c r="E193" s="9"/>
      <c r="F193" s="17"/>
      <c r="G193" s="86">
        <f t="shared" ref="G193:J193" si="299">+G192+1</f>
        <v>120</v>
      </c>
      <c r="H193" s="78">
        <f t="shared" si="299"/>
        <v>134</v>
      </c>
      <c r="I193" s="35">
        <f t="shared" si="299"/>
        <v>129</v>
      </c>
      <c r="J193" s="35">
        <f t="shared" si="299"/>
        <v>132</v>
      </c>
      <c r="K193" s="90">
        <f t="shared" ref="K193:L193" si="300">+K192+1</f>
        <v>133.5</v>
      </c>
      <c r="L193" s="35">
        <f t="shared" si="300"/>
        <v>131</v>
      </c>
      <c r="M193" s="35">
        <f t="shared" ref="M193" si="301">+M192+1</f>
        <v>128</v>
      </c>
      <c r="N193" s="62"/>
      <c r="O193" s="9"/>
    </row>
    <row r="194" spans="1:15" x14ac:dyDescent="0.25">
      <c r="A194" s="12">
        <v>45740</v>
      </c>
      <c r="B194" s="35">
        <f t="shared" si="194"/>
        <v>191</v>
      </c>
      <c r="C194" s="35">
        <f t="shared" si="194"/>
        <v>183</v>
      </c>
      <c r="D194" s="58"/>
      <c r="E194" s="9"/>
      <c r="F194" s="17"/>
      <c r="G194" s="86">
        <f t="shared" ref="G194:J194" si="302">+G193+1</f>
        <v>121</v>
      </c>
      <c r="H194" s="78">
        <f t="shared" si="302"/>
        <v>135</v>
      </c>
      <c r="I194" s="35">
        <f t="shared" si="302"/>
        <v>130</v>
      </c>
      <c r="J194" s="35">
        <f t="shared" si="302"/>
        <v>133</v>
      </c>
      <c r="K194" s="90">
        <f t="shared" ref="K194:L194" si="303">+K193+1</f>
        <v>134.5</v>
      </c>
      <c r="L194" s="35">
        <f t="shared" si="303"/>
        <v>132</v>
      </c>
      <c r="M194" s="35">
        <f t="shared" ref="M194" si="304">+M193+1</f>
        <v>129</v>
      </c>
      <c r="N194" s="62"/>
      <c r="O194" s="9"/>
    </row>
    <row r="195" spans="1:15" x14ac:dyDescent="0.25">
      <c r="A195" s="12">
        <v>45741</v>
      </c>
      <c r="B195" s="35">
        <f t="shared" si="194"/>
        <v>192</v>
      </c>
      <c r="C195" s="35">
        <f t="shared" si="194"/>
        <v>184</v>
      </c>
      <c r="D195" s="58"/>
      <c r="E195" s="9"/>
      <c r="F195" s="17"/>
      <c r="G195" s="86">
        <f t="shared" ref="G195:J195" si="305">+G194+1</f>
        <v>122</v>
      </c>
      <c r="H195" s="78">
        <f t="shared" si="305"/>
        <v>136</v>
      </c>
      <c r="I195" s="35">
        <f t="shared" si="305"/>
        <v>131</v>
      </c>
      <c r="J195" s="35">
        <f t="shared" si="305"/>
        <v>134</v>
      </c>
      <c r="K195" s="90">
        <f t="shared" ref="K195:L195" si="306">+K194+1</f>
        <v>135.5</v>
      </c>
      <c r="L195" s="35">
        <f t="shared" si="306"/>
        <v>133</v>
      </c>
      <c r="M195" s="35">
        <f t="shared" ref="M195" si="307">+M194+1</f>
        <v>130</v>
      </c>
      <c r="N195" s="62"/>
      <c r="O195" s="9"/>
    </row>
    <row r="196" spans="1:15" x14ac:dyDescent="0.25">
      <c r="A196" s="12">
        <v>45742</v>
      </c>
      <c r="B196" s="44">
        <f>+B195+1</f>
        <v>193</v>
      </c>
      <c r="C196" s="35">
        <f t="shared" ref="C196:C200" si="308">+C195+1</f>
        <v>185</v>
      </c>
      <c r="D196" s="58"/>
      <c r="E196" s="9"/>
      <c r="F196" s="17"/>
      <c r="G196" s="86">
        <f t="shared" ref="G196:J196" si="309">+G195+1</f>
        <v>123</v>
      </c>
      <c r="H196" s="78">
        <f t="shared" si="309"/>
        <v>137</v>
      </c>
      <c r="I196" s="35">
        <f t="shared" si="309"/>
        <v>132</v>
      </c>
      <c r="J196" s="35">
        <f t="shared" si="309"/>
        <v>135</v>
      </c>
      <c r="K196" s="90">
        <f t="shared" ref="K196:L196" si="310">+K195+1</f>
        <v>136.5</v>
      </c>
      <c r="L196" s="35">
        <f t="shared" si="310"/>
        <v>134</v>
      </c>
      <c r="M196" s="35">
        <f t="shared" ref="M196" si="311">+M195+1</f>
        <v>131</v>
      </c>
      <c r="N196" s="62"/>
      <c r="O196" s="9"/>
    </row>
    <row r="197" spans="1:15" x14ac:dyDescent="0.25">
      <c r="A197" s="12">
        <v>45743</v>
      </c>
      <c r="B197" s="23">
        <f t="shared" ref="B197:C212" si="312">+B196+1</f>
        <v>194</v>
      </c>
      <c r="C197" s="35">
        <f t="shared" si="308"/>
        <v>186</v>
      </c>
      <c r="D197" s="58"/>
      <c r="E197" s="9"/>
      <c r="F197" s="17"/>
      <c r="G197" s="86">
        <f t="shared" ref="G197:J197" si="313">+G196+1</f>
        <v>124</v>
      </c>
      <c r="H197" s="78">
        <f t="shared" si="313"/>
        <v>138</v>
      </c>
      <c r="I197" s="35">
        <f t="shared" si="313"/>
        <v>133</v>
      </c>
      <c r="J197" s="35">
        <f t="shared" si="313"/>
        <v>136</v>
      </c>
      <c r="K197" s="90">
        <f t="shared" ref="K197:L197" si="314">+K196+1</f>
        <v>137.5</v>
      </c>
      <c r="L197" s="35">
        <f t="shared" si="314"/>
        <v>135</v>
      </c>
      <c r="M197" s="35">
        <f t="shared" ref="M197" si="315">+M196+1</f>
        <v>132</v>
      </c>
      <c r="N197" s="62"/>
      <c r="O197" s="9"/>
    </row>
    <row r="198" spans="1:15" x14ac:dyDescent="0.25">
      <c r="A198" s="12">
        <v>45744</v>
      </c>
      <c r="B198" s="23">
        <f t="shared" si="312"/>
        <v>195</v>
      </c>
      <c r="C198" s="35">
        <f t="shared" si="308"/>
        <v>187</v>
      </c>
      <c r="D198" s="58"/>
      <c r="E198" s="9"/>
      <c r="F198" s="17"/>
      <c r="G198" s="86">
        <f t="shared" ref="G198:J198" si="316">+G197+1</f>
        <v>125</v>
      </c>
      <c r="H198" s="78">
        <f t="shared" si="316"/>
        <v>139</v>
      </c>
      <c r="I198" s="35">
        <f t="shared" si="316"/>
        <v>134</v>
      </c>
      <c r="J198" s="35">
        <f t="shared" si="316"/>
        <v>137</v>
      </c>
      <c r="K198" s="90">
        <f t="shared" ref="K198:L198" si="317">+K197+1</f>
        <v>138.5</v>
      </c>
      <c r="L198" s="35">
        <f t="shared" si="317"/>
        <v>136</v>
      </c>
      <c r="M198" s="35">
        <f t="shared" ref="M198:M201" si="318">+M197+1</f>
        <v>133</v>
      </c>
      <c r="N198" s="62">
        <v>18</v>
      </c>
      <c r="O198" s="9">
        <v>45807</v>
      </c>
    </row>
    <row r="199" spans="1:15" x14ac:dyDescent="0.25">
      <c r="A199" s="12">
        <v>45747</v>
      </c>
      <c r="B199" s="23">
        <f t="shared" si="312"/>
        <v>196</v>
      </c>
      <c r="C199" s="35">
        <f t="shared" si="308"/>
        <v>188</v>
      </c>
      <c r="D199" s="58">
        <v>18</v>
      </c>
      <c r="E199" s="9">
        <v>45747</v>
      </c>
      <c r="F199" s="17"/>
      <c r="G199" s="111">
        <f>+G198+1</f>
        <v>126</v>
      </c>
      <c r="H199" s="78">
        <f>+H198+1</f>
        <v>140</v>
      </c>
      <c r="I199" s="78">
        <f t="shared" ref="I199:L201" si="319">+I198+1</f>
        <v>135</v>
      </c>
      <c r="J199" s="78">
        <f t="shared" si="319"/>
        <v>138</v>
      </c>
      <c r="K199" s="78">
        <f t="shared" si="319"/>
        <v>139.5</v>
      </c>
      <c r="L199" s="78">
        <f t="shared" si="319"/>
        <v>137</v>
      </c>
      <c r="M199" s="78">
        <f t="shared" si="318"/>
        <v>134</v>
      </c>
      <c r="N199" s="62"/>
      <c r="O199" s="9"/>
    </row>
    <row r="200" spans="1:15" x14ac:dyDescent="0.25">
      <c r="A200" s="12">
        <v>45748</v>
      </c>
      <c r="B200" s="23">
        <f t="shared" si="312"/>
        <v>197</v>
      </c>
      <c r="C200" s="35">
        <f t="shared" si="308"/>
        <v>189</v>
      </c>
      <c r="D200" s="58"/>
      <c r="E200" s="9"/>
      <c r="F200" s="18"/>
      <c r="G200" s="111">
        <f t="shared" ref="G200:G201" si="320">+G199+1</f>
        <v>127</v>
      </c>
      <c r="H200" s="78">
        <f t="shared" ref="H200:H201" si="321">+H199+1</f>
        <v>141</v>
      </c>
      <c r="I200" s="78">
        <f t="shared" si="319"/>
        <v>136</v>
      </c>
      <c r="J200" s="78">
        <f t="shared" si="319"/>
        <v>139</v>
      </c>
      <c r="K200" s="78">
        <f t="shared" si="319"/>
        <v>140.5</v>
      </c>
      <c r="L200" s="78">
        <f t="shared" si="319"/>
        <v>138</v>
      </c>
      <c r="M200" s="78">
        <f t="shared" si="318"/>
        <v>135</v>
      </c>
      <c r="N200" s="62"/>
      <c r="O200" s="9"/>
    </row>
    <row r="201" spans="1:15" x14ac:dyDescent="0.25">
      <c r="A201" s="12">
        <v>45749</v>
      </c>
      <c r="B201" s="23">
        <f t="shared" si="312"/>
        <v>198</v>
      </c>
      <c r="C201" s="95" t="s">
        <v>160</v>
      </c>
      <c r="D201" s="58"/>
      <c r="E201" s="9"/>
      <c r="F201" s="18"/>
      <c r="G201" s="111">
        <f t="shared" si="320"/>
        <v>128</v>
      </c>
      <c r="H201" s="78">
        <f t="shared" si="321"/>
        <v>142</v>
      </c>
      <c r="I201" s="78">
        <f t="shared" si="319"/>
        <v>137</v>
      </c>
      <c r="J201" s="78">
        <f t="shared" si="319"/>
        <v>140</v>
      </c>
      <c r="K201" s="78">
        <f t="shared" si="319"/>
        <v>141.5</v>
      </c>
      <c r="L201" s="78">
        <f t="shared" si="319"/>
        <v>139</v>
      </c>
      <c r="M201" s="78">
        <f t="shared" si="318"/>
        <v>136</v>
      </c>
      <c r="N201" s="62"/>
      <c r="O201" s="9"/>
    </row>
    <row r="202" spans="1:15" x14ac:dyDescent="0.25">
      <c r="A202" s="12">
        <v>45750</v>
      </c>
      <c r="B202" s="23">
        <f t="shared" si="312"/>
        <v>199</v>
      </c>
      <c r="C202" s="51" t="s">
        <v>73</v>
      </c>
      <c r="D202" s="58"/>
      <c r="E202" s="9"/>
      <c r="F202" s="18"/>
      <c r="G202" s="85" t="s">
        <v>41</v>
      </c>
      <c r="H202" s="81" t="s">
        <v>41</v>
      </c>
      <c r="I202" s="41" t="s">
        <v>41</v>
      </c>
      <c r="J202" s="41" t="s">
        <v>41</v>
      </c>
      <c r="K202" s="91" t="s">
        <v>41</v>
      </c>
      <c r="L202" s="41" t="s">
        <v>41</v>
      </c>
      <c r="M202" s="41" t="s">
        <v>41</v>
      </c>
      <c r="N202" s="62"/>
      <c r="O202" s="9"/>
    </row>
    <row r="203" spans="1:15" x14ac:dyDescent="0.25">
      <c r="A203" s="12">
        <v>45751</v>
      </c>
      <c r="B203" s="23">
        <f t="shared" si="312"/>
        <v>200</v>
      </c>
      <c r="C203" s="51" t="s">
        <v>76</v>
      </c>
      <c r="D203" s="58"/>
      <c r="E203" s="9"/>
      <c r="F203" s="17"/>
      <c r="G203" s="85" t="s">
        <v>41</v>
      </c>
      <c r="H203" s="81" t="s">
        <v>41</v>
      </c>
      <c r="I203" s="41" t="s">
        <v>41</v>
      </c>
      <c r="J203" s="41" t="s">
        <v>41</v>
      </c>
      <c r="K203" s="91" t="s">
        <v>41</v>
      </c>
      <c r="L203" s="41" t="s">
        <v>41</v>
      </c>
      <c r="M203" s="41" t="s">
        <v>41</v>
      </c>
      <c r="N203" s="62"/>
      <c r="O203" s="9"/>
    </row>
    <row r="204" spans="1:15" x14ac:dyDescent="0.25">
      <c r="A204" s="12">
        <v>45754</v>
      </c>
      <c r="B204" s="23">
        <f t="shared" si="312"/>
        <v>201</v>
      </c>
      <c r="C204" s="44">
        <f>+C200+1</f>
        <v>190</v>
      </c>
      <c r="D204" s="58"/>
      <c r="E204" s="9"/>
      <c r="F204" s="17"/>
      <c r="G204" s="86">
        <f>+G201+1</f>
        <v>129</v>
      </c>
      <c r="H204" s="78">
        <f>+H201+1</f>
        <v>143</v>
      </c>
      <c r="I204" s="78">
        <f t="shared" ref="I204:M204" si="322">+I201+1</f>
        <v>138</v>
      </c>
      <c r="J204" s="78">
        <f t="shared" si="322"/>
        <v>141</v>
      </c>
      <c r="K204" s="78">
        <f t="shared" si="322"/>
        <v>142.5</v>
      </c>
      <c r="L204" s="78">
        <f t="shared" si="322"/>
        <v>140</v>
      </c>
      <c r="M204" s="78">
        <f t="shared" si="322"/>
        <v>137</v>
      </c>
      <c r="N204" s="62"/>
      <c r="O204" s="9"/>
    </row>
    <row r="205" spans="1:15" x14ac:dyDescent="0.25">
      <c r="A205" s="12">
        <v>45755</v>
      </c>
      <c r="B205" s="23">
        <f t="shared" si="312"/>
        <v>202</v>
      </c>
      <c r="C205" s="44">
        <f>+C204+1</f>
        <v>191</v>
      </c>
      <c r="D205" s="61"/>
      <c r="E205" s="9"/>
      <c r="F205" s="17"/>
      <c r="G205" s="86">
        <f t="shared" ref="G205" si="323">+G204+1</f>
        <v>130</v>
      </c>
      <c r="H205" s="78">
        <f t="shared" ref="H205:M205" si="324">+H204+1</f>
        <v>144</v>
      </c>
      <c r="I205" s="35">
        <f t="shared" si="324"/>
        <v>139</v>
      </c>
      <c r="J205" s="35">
        <f t="shared" si="324"/>
        <v>142</v>
      </c>
      <c r="K205" s="90">
        <f t="shared" si="324"/>
        <v>143.5</v>
      </c>
      <c r="L205" s="35">
        <f t="shared" si="324"/>
        <v>141</v>
      </c>
      <c r="M205" s="35">
        <f t="shared" si="324"/>
        <v>138</v>
      </c>
      <c r="N205" s="62"/>
      <c r="O205" s="9"/>
    </row>
    <row r="206" spans="1:15" x14ac:dyDescent="0.25">
      <c r="A206" s="12">
        <v>45756</v>
      </c>
      <c r="B206" s="23">
        <f t="shared" si="312"/>
        <v>203</v>
      </c>
      <c r="C206" s="44">
        <f t="shared" si="312"/>
        <v>192</v>
      </c>
      <c r="D206" s="61"/>
      <c r="E206" s="9"/>
      <c r="F206" s="17"/>
      <c r="G206" s="86">
        <f t="shared" ref="G206:J206" si="325">+G205+1</f>
        <v>131</v>
      </c>
      <c r="H206" s="78">
        <f t="shared" si="325"/>
        <v>145</v>
      </c>
      <c r="I206" s="35">
        <f t="shared" si="325"/>
        <v>140</v>
      </c>
      <c r="J206" s="35">
        <f t="shared" si="325"/>
        <v>143</v>
      </c>
      <c r="K206" s="90">
        <f t="shared" ref="K206:L206" si="326">+K205+1</f>
        <v>144.5</v>
      </c>
      <c r="L206" s="35">
        <f t="shared" si="326"/>
        <v>142</v>
      </c>
      <c r="M206" s="35">
        <f t="shared" ref="M206" si="327">+M205+1</f>
        <v>139</v>
      </c>
      <c r="N206" s="62"/>
      <c r="O206" s="9"/>
    </row>
    <row r="207" spans="1:15" x14ac:dyDescent="0.25">
      <c r="A207" s="12">
        <v>45757</v>
      </c>
      <c r="B207" s="23">
        <f t="shared" si="312"/>
        <v>204</v>
      </c>
      <c r="C207" s="44">
        <f t="shared" si="312"/>
        <v>193</v>
      </c>
      <c r="D207" s="58"/>
      <c r="E207" s="9"/>
      <c r="F207" s="17"/>
      <c r="G207" s="86">
        <f t="shared" ref="G207:J207" si="328">+G206+1</f>
        <v>132</v>
      </c>
      <c r="H207" s="78">
        <f t="shared" si="328"/>
        <v>146</v>
      </c>
      <c r="I207" s="35">
        <f t="shared" si="328"/>
        <v>141</v>
      </c>
      <c r="J207" s="35">
        <f t="shared" si="328"/>
        <v>144</v>
      </c>
      <c r="K207" s="90">
        <f t="shared" ref="K207:L207" si="329">+K206+1</f>
        <v>145.5</v>
      </c>
      <c r="L207" s="35">
        <f t="shared" si="329"/>
        <v>143</v>
      </c>
      <c r="M207" s="35">
        <f t="shared" ref="M207" si="330">+M206+1</f>
        <v>140</v>
      </c>
      <c r="N207" s="62"/>
      <c r="O207" s="9"/>
    </row>
    <row r="208" spans="1:15" x14ac:dyDescent="0.25">
      <c r="A208" s="12">
        <v>45758</v>
      </c>
      <c r="B208" s="23">
        <f t="shared" si="312"/>
        <v>205</v>
      </c>
      <c r="C208" s="44">
        <f t="shared" si="312"/>
        <v>194</v>
      </c>
      <c r="D208" s="58"/>
      <c r="E208" s="9"/>
      <c r="F208" s="17"/>
      <c r="G208" s="86">
        <f t="shared" ref="G208:J208" si="331">+G207+1</f>
        <v>133</v>
      </c>
      <c r="H208" s="78">
        <f t="shared" si="331"/>
        <v>147</v>
      </c>
      <c r="I208" s="35">
        <f t="shared" si="331"/>
        <v>142</v>
      </c>
      <c r="J208" s="35">
        <f t="shared" si="331"/>
        <v>145</v>
      </c>
      <c r="K208" s="90">
        <f t="shared" ref="K208:L208" si="332">+K207+1</f>
        <v>146.5</v>
      </c>
      <c r="L208" s="35">
        <f t="shared" si="332"/>
        <v>144</v>
      </c>
      <c r="M208" s="35">
        <f t="shared" ref="M208" si="333">+M207+1</f>
        <v>141</v>
      </c>
      <c r="N208" s="62">
        <v>19</v>
      </c>
      <c r="O208" s="9">
        <v>45821</v>
      </c>
    </row>
    <row r="209" spans="1:16" x14ac:dyDescent="0.25">
      <c r="A209" s="12">
        <v>45761</v>
      </c>
      <c r="B209" s="23">
        <f t="shared" si="312"/>
        <v>206</v>
      </c>
      <c r="C209" s="44">
        <f t="shared" si="312"/>
        <v>195</v>
      </c>
      <c r="D209" s="58"/>
      <c r="E209" s="9"/>
      <c r="F209" s="17"/>
      <c r="G209" s="86">
        <f t="shared" ref="G209:J209" si="334">+G208+1</f>
        <v>134</v>
      </c>
      <c r="H209" s="78">
        <f t="shared" si="334"/>
        <v>148</v>
      </c>
      <c r="I209" s="35">
        <f t="shared" si="334"/>
        <v>143</v>
      </c>
      <c r="J209" s="35">
        <f t="shared" si="334"/>
        <v>146</v>
      </c>
      <c r="K209" s="90">
        <f t="shared" ref="K209:L209" si="335">+K208+1</f>
        <v>147.5</v>
      </c>
      <c r="L209" s="35">
        <f t="shared" si="335"/>
        <v>145</v>
      </c>
      <c r="M209" s="35">
        <f t="shared" ref="M209" si="336">+M208+1</f>
        <v>142</v>
      </c>
      <c r="N209" s="62"/>
      <c r="O209" s="9"/>
    </row>
    <row r="210" spans="1:16" x14ac:dyDescent="0.25">
      <c r="A210" s="12">
        <v>45762</v>
      </c>
      <c r="B210" s="23">
        <f t="shared" si="312"/>
        <v>207</v>
      </c>
      <c r="C210" s="44">
        <f t="shared" si="312"/>
        <v>196</v>
      </c>
      <c r="D210" s="58">
        <v>19</v>
      </c>
      <c r="E210" s="9">
        <v>45762</v>
      </c>
      <c r="F210" s="18"/>
      <c r="G210" s="86">
        <f t="shared" ref="G210:J210" si="337">+G209+1</f>
        <v>135</v>
      </c>
      <c r="H210" s="78">
        <f t="shared" si="337"/>
        <v>149</v>
      </c>
      <c r="I210" s="35">
        <f t="shared" si="337"/>
        <v>144</v>
      </c>
      <c r="J210" s="35">
        <f t="shared" si="337"/>
        <v>147</v>
      </c>
      <c r="K210" s="90">
        <f t="shared" ref="K210:L210" si="338">+K209+1</f>
        <v>148.5</v>
      </c>
      <c r="L210" s="35">
        <f t="shared" si="338"/>
        <v>146</v>
      </c>
      <c r="M210" s="35">
        <f t="shared" ref="M210" si="339">+M209+1</f>
        <v>143</v>
      </c>
      <c r="N210" s="62"/>
      <c r="O210" s="9"/>
    </row>
    <row r="211" spans="1:16" x14ac:dyDescent="0.25">
      <c r="A211" s="12">
        <v>45763</v>
      </c>
      <c r="B211" s="23">
        <f t="shared" si="312"/>
        <v>208</v>
      </c>
      <c r="C211" s="44">
        <f t="shared" si="312"/>
        <v>197</v>
      </c>
      <c r="D211" s="58"/>
      <c r="E211" s="9"/>
      <c r="F211" s="18"/>
      <c r="G211" s="86">
        <f t="shared" ref="G211:J211" si="340">+G210+1</f>
        <v>136</v>
      </c>
      <c r="H211" s="78">
        <f t="shared" si="340"/>
        <v>150</v>
      </c>
      <c r="I211" s="35">
        <f t="shared" si="340"/>
        <v>145</v>
      </c>
      <c r="J211" s="35">
        <f t="shared" si="340"/>
        <v>148</v>
      </c>
      <c r="K211" s="90">
        <f t="shared" ref="K211:L211" si="341">+K210+1</f>
        <v>149.5</v>
      </c>
      <c r="L211" s="35">
        <f t="shared" si="341"/>
        <v>147</v>
      </c>
      <c r="M211" s="35">
        <f t="shared" ref="M211" si="342">+M210+1</f>
        <v>144</v>
      </c>
      <c r="N211" s="62"/>
      <c r="O211" s="9"/>
    </row>
    <row r="212" spans="1:16" x14ac:dyDescent="0.25">
      <c r="A212" s="12">
        <v>45764</v>
      </c>
      <c r="B212" s="23">
        <f t="shared" si="312"/>
        <v>209</v>
      </c>
      <c r="C212" s="44">
        <f t="shared" si="312"/>
        <v>198</v>
      </c>
      <c r="D212" s="58"/>
      <c r="E212" s="9"/>
      <c r="F212" s="18"/>
      <c r="G212" s="86">
        <f t="shared" ref="G212:J212" si="343">+G211+1</f>
        <v>137</v>
      </c>
      <c r="H212" s="78">
        <f t="shared" si="343"/>
        <v>151</v>
      </c>
      <c r="I212" s="35">
        <f t="shared" si="343"/>
        <v>146</v>
      </c>
      <c r="J212" s="35">
        <f t="shared" si="343"/>
        <v>149</v>
      </c>
      <c r="K212" s="90">
        <f t="shared" ref="K212:L212" si="344">+K211+1</f>
        <v>150.5</v>
      </c>
      <c r="L212" s="35">
        <f t="shared" si="344"/>
        <v>148</v>
      </c>
      <c r="M212" s="35">
        <f t="shared" ref="M212" si="345">+M211+1</f>
        <v>145</v>
      </c>
      <c r="N212" s="62"/>
      <c r="O212" s="9"/>
    </row>
    <row r="213" spans="1:16" x14ac:dyDescent="0.25">
      <c r="A213" s="12">
        <v>45765</v>
      </c>
      <c r="B213" s="23">
        <f t="shared" ref="B213:C238" si="346">+B212+1</f>
        <v>210</v>
      </c>
      <c r="C213" s="44">
        <f t="shared" si="346"/>
        <v>199</v>
      </c>
      <c r="D213" s="58"/>
      <c r="E213" s="9"/>
      <c r="F213" s="18"/>
      <c r="G213" s="86">
        <f t="shared" ref="G213:J213" si="347">+G212+1</f>
        <v>138</v>
      </c>
      <c r="H213" s="78">
        <f t="shared" si="347"/>
        <v>152</v>
      </c>
      <c r="I213" s="35">
        <f t="shared" si="347"/>
        <v>147</v>
      </c>
      <c r="J213" s="35">
        <f t="shared" si="347"/>
        <v>150</v>
      </c>
      <c r="K213" s="90">
        <f t="shared" ref="K213:L213" si="348">+K212+1</f>
        <v>151.5</v>
      </c>
      <c r="L213" s="35">
        <f t="shared" si="348"/>
        <v>149</v>
      </c>
      <c r="M213" s="35">
        <f t="shared" ref="M213" si="349">+M212+1</f>
        <v>146</v>
      </c>
      <c r="N213" s="62"/>
      <c r="O213" s="9"/>
    </row>
    <row r="214" spans="1:16" x14ac:dyDescent="0.25">
      <c r="A214" s="12">
        <v>45768</v>
      </c>
      <c r="B214" s="23">
        <f t="shared" si="346"/>
        <v>211</v>
      </c>
      <c r="C214" s="44">
        <f t="shared" si="346"/>
        <v>200</v>
      </c>
      <c r="D214" s="58"/>
      <c r="E214" s="9"/>
      <c r="F214" s="17"/>
      <c r="G214" s="86">
        <f t="shared" ref="G214:J214" si="350">+G213+1</f>
        <v>139</v>
      </c>
      <c r="H214" s="78">
        <f t="shared" si="350"/>
        <v>153</v>
      </c>
      <c r="I214" s="35">
        <f t="shared" si="350"/>
        <v>148</v>
      </c>
      <c r="J214" s="35">
        <f t="shared" si="350"/>
        <v>151</v>
      </c>
      <c r="K214" s="90">
        <f t="shared" ref="K214:L214" si="351">+K213+1</f>
        <v>152.5</v>
      </c>
      <c r="L214" s="35">
        <f t="shared" si="351"/>
        <v>150</v>
      </c>
      <c r="M214" s="35">
        <f t="shared" ref="M214" si="352">+M213+1</f>
        <v>147</v>
      </c>
      <c r="N214" s="62"/>
      <c r="O214" s="9"/>
    </row>
    <row r="215" spans="1:16" x14ac:dyDescent="0.25">
      <c r="A215" s="12">
        <v>45769</v>
      </c>
      <c r="B215" s="23">
        <f t="shared" si="346"/>
        <v>212</v>
      </c>
      <c r="C215" s="44">
        <f t="shared" si="346"/>
        <v>201</v>
      </c>
      <c r="D215" s="58"/>
      <c r="E215" s="9"/>
      <c r="F215" s="17"/>
      <c r="G215" s="86">
        <f t="shared" ref="G215:J215" si="353">+G214+1</f>
        <v>140</v>
      </c>
      <c r="H215" s="78">
        <f t="shared" si="353"/>
        <v>154</v>
      </c>
      <c r="I215" s="35">
        <f t="shared" si="353"/>
        <v>149</v>
      </c>
      <c r="J215" s="35">
        <f t="shared" si="353"/>
        <v>152</v>
      </c>
      <c r="K215" s="90">
        <f t="shared" ref="K215:L215" si="354">+K214+1</f>
        <v>153.5</v>
      </c>
      <c r="L215" s="35">
        <f t="shared" si="354"/>
        <v>151</v>
      </c>
      <c r="M215" s="35">
        <f t="shared" ref="M215" si="355">+M214+1</f>
        <v>148</v>
      </c>
      <c r="O215" s="9"/>
    </row>
    <row r="216" spans="1:16" x14ac:dyDescent="0.25">
      <c r="A216" s="12">
        <v>45770</v>
      </c>
      <c r="B216" s="23">
        <f t="shared" si="346"/>
        <v>213</v>
      </c>
      <c r="C216" s="44">
        <f t="shared" si="346"/>
        <v>202</v>
      </c>
      <c r="D216" s="58"/>
      <c r="E216" s="9"/>
      <c r="F216" s="17"/>
      <c r="G216" s="86">
        <f t="shared" ref="G216:J216" si="356">+G215+1</f>
        <v>141</v>
      </c>
      <c r="H216" s="78">
        <f t="shared" si="356"/>
        <v>155</v>
      </c>
      <c r="I216" s="35">
        <f t="shared" si="356"/>
        <v>150</v>
      </c>
      <c r="J216" s="35">
        <f t="shared" si="356"/>
        <v>153</v>
      </c>
      <c r="K216" s="90">
        <f t="shared" ref="K216:L216" si="357">+K215+1</f>
        <v>154.5</v>
      </c>
      <c r="L216" s="35">
        <f t="shared" si="357"/>
        <v>152</v>
      </c>
      <c r="M216" s="35">
        <f t="shared" ref="M216" si="358">+M215+1</f>
        <v>149</v>
      </c>
      <c r="N216" s="62">
        <v>20</v>
      </c>
      <c r="O216" s="9">
        <v>45838</v>
      </c>
    </row>
    <row r="217" spans="1:16" x14ac:dyDescent="0.25">
      <c r="A217" s="12">
        <v>45771</v>
      </c>
      <c r="B217" s="23">
        <f t="shared" si="346"/>
        <v>214</v>
      </c>
      <c r="C217" s="44">
        <f t="shared" si="346"/>
        <v>203</v>
      </c>
      <c r="D217" s="58"/>
      <c r="E217" s="9"/>
      <c r="F217" s="17"/>
      <c r="G217" s="86">
        <f t="shared" ref="G217:J217" si="359">+G216+1</f>
        <v>142</v>
      </c>
      <c r="H217" s="78">
        <f t="shared" si="359"/>
        <v>156</v>
      </c>
      <c r="I217" s="35">
        <f t="shared" si="359"/>
        <v>151</v>
      </c>
      <c r="J217" s="35">
        <f t="shared" si="359"/>
        <v>154</v>
      </c>
      <c r="K217" s="90">
        <f t="shared" ref="K217:L217" si="360">+K216+1</f>
        <v>155.5</v>
      </c>
      <c r="L217" s="35">
        <f t="shared" si="360"/>
        <v>153</v>
      </c>
      <c r="M217" s="35">
        <f t="shared" ref="M217" si="361">+M216+1</f>
        <v>150</v>
      </c>
      <c r="N217" s="62"/>
      <c r="O217" s="9"/>
    </row>
    <row r="218" spans="1:16" x14ac:dyDescent="0.25">
      <c r="A218" s="12">
        <v>45772</v>
      </c>
      <c r="B218" s="23">
        <f t="shared" si="346"/>
        <v>215</v>
      </c>
      <c r="C218" s="44">
        <f t="shared" si="346"/>
        <v>204</v>
      </c>
      <c r="D218" s="58"/>
      <c r="E218" s="9"/>
      <c r="F218" s="17"/>
      <c r="G218" s="86">
        <f t="shared" ref="G218:J218" si="362">+G217+1</f>
        <v>143</v>
      </c>
      <c r="H218" s="78">
        <f t="shared" si="362"/>
        <v>157</v>
      </c>
      <c r="I218" s="35">
        <f t="shared" si="362"/>
        <v>152</v>
      </c>
      <c r="J218" s="35">
        <f t="shared" si="362"/>
        <v>155</v>
      </c>
      <c r="K218" s="90">
        <f t="shared" ref="K218:L218" si="363">+K217+1</f>
        <v>156.5</v>
      </c>
      <c r="L218" s="35">
        <f t="shared" si="363"/>
        <v>154</v>
      </c>
      <c r="M218" s="35">
        <f t="shared" ref="M218" si="364">+M217+1</f>
        <v>151</v>
      </c>
      <c r="N218" s="62"/>
      <c r="O218" s="9"/>
    </row>
    <row r="219" spans="1:16" x14ac:dyDescent="0.25">
      <c r="A219" s="12">
        <v>45775</v>
      </c>
      <c r="B219" s="23">
        <f t="shared" si="346"/>
        <v>216</v>
      </c>
      <c r="C219" s="44">
        <f t="shared" si="346"/>
        <v>205</v>
      </c>
      <c r="D219" s="58"/>
      <c r="E219" s="9"/>
      <c r="F219" s="17"/>
      <c r="G219" s="86">
        <f t="shared" ref="G219:J219" si="365">+G218+1</f>
        <v>144</v>
      </c>
      <c r="H219" s="78">
        <f t="shared" si="365"/>
        <v>158</v>
      </c>
      <c r="I219" s="35">
        <f t="shared" si="365"/>
        <v>153</v>
      </c>
      <c r="J219" s="35">
        <f t="shared" si="365"/>
        <v>156</v>
      </c>
      <c r="K219" s="90">
        <f t="shared" ref="K219:L219" si="366">+K218+1</f>
        <v>157.5</v>
      </c>
      <c r="L219" s="35">
        <f t="shared" si="366"/>
        <v>155</v>
      </c>
      <c r="M219" s="35">
        <f t="shared" ref="M219" si="367">+M218+1</f>
        <v>152</v>
      </c>
      <c r="N219" s="62"/>
      <c r="O219" s="9"/>
    </row>
    <row r="220" spans="1:16" x14ac:dyDescent="0.25">
      <c r="A220" s="12">
        <v>45776</v>
      </c>
      <c r="B220" s="23">
        <f t="shared" si="346"/>
        <v>217</v>
      </c>
      <c r="C220" s="44">
        <f t="shared" si="346"/>
        <v>206</v>
      </c>
      <c r="D220" s="58"/>
      <c r="E220" s="9"/>
      <c r="F220" s="17"/>
      <c r="G220" s="86">
        <f t="shared" ref="G220:J220" si="368">+G219+1</f>
        <v>145</v>
      </c>
      <c r="H220" s="78">
        <f t="shared" si="368"/>
        <v>159</v>
      </c>
      <c r="I220" s="35">
        <f t="shared" si="368"/>
        <v>154</v>
      </c>
      <c r="J220" s="35">
        <f t="shared" si="368"/>
        <v>157</v>
      </c>
      <c r="K220" s="90">
        <f t="shared" ref="K220:L220" si="369">+K219+1</f>
        <v>158.5</v>
      </c>
      <c r="L220" s="35">
        <f t="shared" si="369"/>
        <v>156</v>
      </c>
      <c r="M220" s="35">
        <f t="shared" ref="M220" si="370">+M219+1</f>
        <v>153</v>
      </c>
      <c r="N220" s="62"/>
      <c r="O220" s="9"/>
    </row>
    <row r="221" spans="1:16" x14ac:dyDescent="0.25">
      <c r="A221" s="12">
        <v>45777</v>
      </c>
      <c r="B221" s="23">
        <f t="shared" si="346"/>
        <v>218</v>
      </c>
      <c r="C221" s="44">
        <f t="shared" si="346"/>
        <v>207</v>
      </c>
      <c r="D221" s="58">
        <v>20</v>
      </c>
      <c r="E221" s="9">
        <v>45777</v>
      </c>
      <c r="F221" s="18"/>
      <c r="G221" s="86">
        <f t="shared" ref="G221:J221" si="371">+G220+1</f>
        <v>146</v>
      </c>
      <c r="H221" s="78">
        <f t="shared" si="371"/>
        <v>160</v>
      </c>
      <c r="I221" s="35">
        <f t="shared" si="371"/>
        <v>155</v>
      </c>
      <c r="J221" s="35">
        <f t="shared" si="371"/>
        <v>158</v>
      </c>
      <c r="K221" s="90">
        <f t="shared" ref="K221:L221" si="372">+K220+1</f>
        <v>159.5</v>
      </c>
      <c r="L221" s="35">
        <f t="shared" si="372"/>
        <v>157</v>
      </c>
      <c r="M221" s="35">
        <f t="shared" ref="M221" si="373">+M220+1</f>
        <v>154</v>
      </c>
      <c r="N221" s="62"/>
      <c r="O221" s="9"/>
      <c r="P221" s="96"/>
    </row>
    <row r="222" spans="1:16" x14ac:dyDescent="0.25">
      <c r="A222" s="12">
        <v>45778</v>
      </c>
      <c r="B222" s="23">
        <f t="shared" si="346"/>
        <v>219</v>
      </c>
      <c r="C222" s="44">
        <f t="shared" si="346"/>
        <v>208</v>
      </c>
      <c r="D222" s="58"/>
      <c r="E222" s="9"/>
      <c r="F222" s="18"/>
      <c r="G222" s="86">
        <f t="shared" ref="G222:J222" si="374">+G221+1</f>
        <v>147</v>
      </c>
      <c r="H222" s="78">
        <f t="shared" si="374"/>
        <v>161</v>
      </c>
      <c r="I222" s="35">
        <f t="shared" si="374"/>
        <v>156</v>
      </c>
      <c r="J222" s="35">
        <f t="shared" si="374"/>
        <v>159</v>
      </c>
      <c r="K222" s="90">
        <f t="shared" ref="K222:L222" si="375">+K221+1</f>
        <v>160.5</v>
      </c>
      <c r="L222" s="35">
        <f t="shared" si="375"/>
        <v>158</v>
      </c>
      <c r="M222" s="35">
        <f t="shared" ref="M222" si="376">+M221+1</f>
        <v>155</v>
      </c>
      <c r="O222" s="9"/>
      <c r="P222" s="96"/>
    </row>
    <row r="223" spans="1:16" x14ac:dyDescent="0.25">
      <c r="A223" s="12">
        <v>45779</v>
      </c>
      <c r="B223" s="23">
        <f t="shared" si="346"/>
        <v>220</v>
      </c>
      <c r="C223" s="44">
        <f t="shared" si="346"/>
        <v>209</v>
      </c>
      <c r="D223" s="58"/>
      <c r="E223" s="9"/>
      <c r="F223" s="18"/>
      <c r="G223" s="86">
        <f t="shared" ref="G223:J223" si="377">+G222+1</f>
        <v>148</v>
      </c>
      <c r="H223" s="78">
        <f t="shared" si="377"/>
        <v>162</v>
      </c>
      <c r="I223" s="35">
        <f t="shared" si="377"/>
        <v>157</v>
      </c>
      <c r="J223" s="35">
        <f t="shared" si="377"/>
        <v>160</v>
      </c>
      <c r="K223" s="90">
        <f t="shared" ref="K223:L223" si="378">+K222+1</f>
        <v>161.5</v>
      </c>
      <c r="L223" s="35">
        <f t="shared" si="378"/>
        <v>159</v>
      </c>
      <c r="M223" s="35">
        <f t="shared" ref="M223" si="379">+M222+1</f>
        <v>156</v>
      </c>
      <c r="N223" s="62"/>
      <c r="O223" s="9"/>
      <c r="P223" s="96"/>
    </row>
    <row r="224" spans="1:16" x14ac:dyDescent="0.25">
      <c r="A224" s="12">
        <v>45782</v>
      </c>
      <c r="B224" s="23">
        <f t="shared" si="346"/>
        <v>221</v>
      </c>
      <c r="C224" s="44">
        <f t="shared" si="346"/>
        <v>210</v>
      </c>
      <c r="D224" s="58"/>
      <c r="E224" s="9"/>
      <c r="F224" s="18"/>
      <c r="G224" s="86">
        <f t="shared" ref="G224:J224" si="380">+G223+1</f>
        <v>149</v>
      </c>
      <c r="H224" s="78">
        <f t="shared" si="380"/>
        <v>163</v>
      </c>
      <c r="I224" s="35">
        <f t="shared" si="380"/>
        <v>158</v>
      </c>
      <c r="J224" s="35">
        <f t="shared" si="380"/>
        <v>161</v>
      </c>
      <c r="K224" s="90">
        <f t="shared" ref="K224:L224" si="381">+K223+1</f>
        <v>162.5</v>
      </c>
      <c r="L224" s="35">
        <f t="shared" si="381"/>
        <v>160</v>
      </c>
      <c r="M224" s="35">
        <f t="shared" ref="M224" si="382">+M223+1</f>
        <v>157</v>
      </c>
      <c r="N224" s="62">
        <v>21</v>
      </c>
      <c r="O224" s="9">
        <v>45853</v>
      </c>
      <c r="P224" s="96"/>
    </row>
    <row r="225" spans="1:19" x14ac:dyDescent="0.25">
      <c r="A225" s="12">
        <v>45783</v>
      </c>
      <c r="B225" s="23">
        <f t="shared" si="346"/>
        <v>222</v>
      </c>
      <c r="C225" s="44">
        <f t="shared" si="346"/>
        <v>211</v>
      </c>
      <c r="D225" s="58"/>
      <c r="E225" s="9"/>
      <c r="F225" s="17"/>
      <c r="G225" s="86">
        <f t="shared" ref="G225:J225" si="383">+G224+1</f>
        <v>150</v>
      </c>
      <c r="H225" s="78">
        <f t="shared" si="383"/>
        <v>164</v>
      </c>
      <c r="I225" s="35">
        <f t="shared" si="383"/>
        <v>159</v>
      </c>
      <c r="J225" s="35">
        <f t="shared" si="383"/>
        <v>162</v>
      </c>
      <c r="K225" s="90">
        <f t="shared" ref="K225:L225" si="384">+K224+1</f>
        <v>163.5</v>
      </c>
      <c r="L225" s="35">
        <f t="shared" si="384"/>
        <v>161</v>
      </c>
      <c r="M225" s="35">
        <f t="shared" ref="M225" si="385">+M224+1</f>
        <v>158</v>
      </c>
      <c r="N225" s="62"/>
      <c r="O225" s="9"/>
      <c r="P225" s="96"/>
    </row>
    <row r="226" spans="1:19" x14ac:dyDescent="0.25">
      <c r="A226" s="12">
        <v>45784</v>
      </c>
      <c r="B226" s="23">
        <f t="shared" si="346"/>
        <v>223</v>
      </c>
      <c r="C226" s="44">
        <f t="shared" si="346"/>
        <v>212</v>
      </c>
      <c r="D226" s="58"/>
      <c r="E226" s="9"/>
      <c r="F226" s="17"/>
      <c r="G226" s="86">
        <f t="shared" ref="G226:J226" si="386">+G225+1</f>
        <v>151</v>
      </c>
      <c r="H226" s="78">
        <f t="shared" si="386"/>
        <v>165</v>
      </c>
      <c r="I226" s="35">
        <f t="shared" si="386"/>
        <v>160</v>
      </c>
      <c r="J226" s="35">
        <f t="shared" si="386"/>
        <v>163</v>
      </c>
      <c r="K226" s="90">
        <f t="shared" ref="K226:L226" si="387">+K225+1</f>
        <v>164.5</v>
      </c>
      <c r="L226" s="35">
        <f t="shared" si="387"/>
        <v>162</v>
      </c>
      <c r="M226" s="35">
        <f t="shared" ref="M226" si="388">+M225+1</f>
        <v>159</v>
      </c>
      <c r="N226" s="62"/>
      <c r="O226" s="9"/>
      <c r="P226" s="96"/>
    </row>
    <row r="227" spans="1:19" x14ac:dyDescent="0.25">
      <c r="A227" s="12">
        <v>45785</v>
      </c>
      <c r="B227" s="23">
        <f t="shared" si="346"/>
        <v>224</v>
      </c>
      <c r="C227" s="44">
        <f t="shared" si="346"/>
        <v>213</v>
      </c>
      <c r="D227" s="58"/>
      <c r="E227" s="9"/>
      <c r="F227" s="17"/>
      <c r="G227" s="86">
        <f t="shared" ref="G227:J227" si="389">+G226+1</f>
        <v>152</v>
      </c>
      <c r="H227" s="78">
        <f t="shared" si="389"/>
        <v>166</v>
      </c>
      <c r="I227" s="35">
        <f t="shared" si="389"/>
        <v>161</v>
      </c>
      <c r="J227" s="35">
        <f t="shared" si="389"/>
        <v>164</v>
      </c>
      <c r="K227" s="90">
        <f t="shared" ref="K227:L227" si="390">+K226+1</f>
        <v>165.5</v>
      </c>
      <c r="L227" s="35">
        <f t="shared" si="390"/>
        <v>163</v>
      </c>
      <c r="M227" s="35">
        <f t="shared" ref="M227" si="391">+M226+1</f>
        <v>160</v>
      </c>
      <c r="N227" s="62"/>
      <c r="O227" s="9"/>
      <c r="P227" s="96"/>
    </row>
    <row r="228" spans="1:19" x14ac:dyDescent="0.25">
      <c r="A228" s="12">
        <v>45786</v>
      </c>
      <c r="B228" s="23">
        <f t="shared" si="346"/>
        <v>225</v>
      </c>
      <c r="C228" s="44">
        <f t="shared" si="346"/>
        <v>214</v>
      </c>
      <c r="D228" s="58"/>
      <c r="E228" s="9"/>
      <c r="F228" s="17"/>
      <c r="G228" s="86">
        <f t="shared" ref="G228:J228" si="392">+G227+1</f>
        <v>153</v>
      </c>
      <c r="H228" s="78">
        <f t="shared" si="392"/>
        <v>167</v>
      </c>
      <c r="I228" s="35">
        <f t="shared" si="392"/>
        <v>162</v>
      </c>
      <c r="J228" s="35">
        <f t="shared" si="392"/>
        <v>165</v>
      </c>
      <c r="K228" s="90">
        <f t="shared" ref="K228:L228" si="393">+K227+1</f>
        <v>166.5</v>
      </c>
      <c r="L228" s="35">
        <f t="shared" si="393"/>
        <v>164</v>
      </c>
      <c r="M228" s="35">
        <f t="shared" ref="M228" si="394">+M227+1</f>
        <v>161</v>
      </c>
      <c r="N228" s="62"/>
      <c r="O228" s="9"/>
      <c r="P228" s="96"/>
    </row>
    <row r="229" spans="1:19" x14ac:dyDescent="0.25">
      <c r="A229" s="12">
        <v>45789</v>
      </c>
      <c r="B229" s="23">
        <f t="shared" si="346"/>
        <v>226</v>
      </c>
      <c r="C229" s="44">
        <f t="shared" si="346"/>
        <v>215</v>
      </c>
      <c r="D229" s="58"/>
      <c r="E229" s="9"/>
      <c r="F229" s="17"/>
      <c r="G229" s="86">
        <f t="shared" ref="G229:J229" si="395">+G228+1</f>
        <v>154</v>
      </c>
      <c r="H229" s="78">
        <f t="shared" si="395"/>
        <v>168</v>
      </c>
      <c r="I229" s="35">
        <f t="shared" si="395"/>
        <v>163</v>
      </c>
      <c r="J229" s="35">
        <f t="shared" si="395"/>
        <v>166</v>
      </c>
      <c r="K229" s="90">
        <f t="shared" ref="K229:L229" si="396">+K228+1</f>
        <v>167.5</v>
      </c>
      <c r="L229" s="35">
        <f t="shared" si="396"/>
        <v>165</v>
      </c>
      <c r="M229" s="35">
        <f t="shared" ref="M229" si="397">+M228+1</f>
        <v>162</v>
      </c>
      <c r="N229" s="62"/>
      <c r="O229" s="9"/>
      <c r="P229" s="96"/>
    </row>
    <row r="230" spans="1:19" x14ac:dyDescent="0.25">
      <c r="A230" s="12">
        <v>45790</v>
      </c>
      <c r="B230" s="23">
        <f t="shared" si="346"/>
        <v>227</v>
      </c>
      <c r="C230" s="44">
        <f t="shared" si="346"/>
        <v>216</v>
      </c>
      <c r="D230" s="58"/>
      <c r="E230" s="9"/>
      <c r="F230" s="17"/>
      <c r="G230" s="86">
        <f t="shared" ref="G230:J230" si="398">+G229+1</f>
        <v>155</v>
      </c>
      <c r="H230" s="78">
        <f t="shared" si="398"/>
        <v>169</v>
      </c>
      <c r="I230" s="35">
        <f t="shared" si="398"/>
        <v>164</v>
      </c>
      <c r="J230" s="35">
        <f t="shared" si="398"/>
        <v>167</v>
      </c>
      <c r="K230" s="90">
        <f t="shared" ref="K230:L230" si="399">+K229+1</f>
        <v>168.5</v>
      </c>
      <c r="L230" s="35">
        <f t="shared" si="399"/>
        <v>166</v>
      </c>
      <c r="M230" s="35">
        <f t="shared" ref="M230" si="400">+M229+1</f>
        <v>163</v>
      </c>
      <c r="N230" s="62"/>
      <c r="O230" s="9"/>
      <c r="P230" s="96"/>
    </row>
    <row r="231" spans="1:19" x14ac:dyDescent="0.25">
      <c r="A231" s="12">
        <v>45791</v>
      </c>
      <c r="B231" s="23">
        <f t="shared" si="346"/>
        <v>228</v>
      </c>
      <c r="C231" s="44">
        <f t="shared" si="346"/>
        <v>217</v>
      </c>
      <c r="D231" s="58"/>
      <c r="E231" s="9"/>
      <c r="F231" s="17"/>
      <c r="G231" s="86">
        <f t="shared" ref="G231:J231" si="401">+G230+1</f>
        <v>156</v>
      </c>
      <c r="H231" s="78">
        <f t="shared" si="401"/>
        <v>170</v>
      </c>
      <c r="I231" s="35">
        <f t="shared" si="401"/>
        <v>165</v>
      </c>
      <c r="J231" s="35">
        <f t="shared" si="401"/>
        <v>168</v>
      </c>
      <c r="K231" s="90">
        <f t="shared" ref="K231:L231" si="402">+K230+1</f>
        <v>169.5</v>
      </c>
      <c r="L231" s="35">
        <f t="shared" si="402"/>
        <v>167</v>
      </c>
      <c r="M231" s="35">
        <f t="shared" ref="M231" si="403">+M230+1</f>
        <v>164</v>
      </c>
      <c r="N231" s="62"/>
      <c r="O231" s="9"/>
      <c r="P231" s="96"/>
      <c r="R231">
        <v>91</v>
      </c>
      <c r="S231" t="s">
        <v>140</v>
      </c>
    </row>
    <row r="232" spans="1:19" x14ac:dyDescent="0.25">
      <c r="A232" s="12">
        <v>45792</v>
      </c>
      <c r="B232" s="23">
        <f t="shared" si="346"/>
        <v>229</v>
      </c>
      <c r="C232" s="44">
        <f t="shared" si="346"/>
        <v>218</v>
      </c>
      <c r="D232" s="58">
        <v>21</v>
      </c>
      <c r="E232" s="9">
        <v>45792</v>
      </c>
      <c r="F232" s="18"/>
      <c r="G232" s="86">
        <f t="shared" ref="G232:J232" si="404">+G231+1</f>
        <v>157</v>
      </c>
      <c r="H232" s="78">
        <f t="shared" si="404"/>
        <v>171</v>
      </c>
      <c r="I232" s="35">
        <f t="shared" si="404"/>
        <v>166</v>
      </c>
      <c r="J232" s="35">
        <f t="shared" si="404"/>
        <v>169</v>
      </c>
      <c r="K232" s="90">
        <f t="shared" ref="K232:L232" si="405">+K231+1</f>
        <v>170.5</v>
      </c>
      <c r="L232" s="35">
        <f t="shared" si="405"/>
        <v>168</v>
      </c>
      <c r="M232" s="35">
        <f t="shared" ref="M232" si="406">+M231+1</f>
        <v>165</v>
      </c>
      <c r="N232" s="62">
        <v>22</v>
      </c>
      <c r="O232" s="9">
        <v>45869</v>
      </c>
      <c r="P232" s="96"/>
      <c r="R232">
        <v>3</v>
      </c>
      <c r="S232" t="s">
        <v>141</v>
      </c>
    </row>
    <row r="233" spans="1:19" x14ac:dyDescent="0.25">
      <c r="A233" s="12">
        <v>45793</v>
      </c>
      <c r="B233" s="23">
        <f t="shared" si="346"/>
        <v>230</v>
      </c>
      <c r="C233" s="44">
        <f t="shared" si="346"/>
        <v>219</v>
      </c>
      <c r="D233" s="58"/>
      <c r="E233" s="9"/>
      <c r="F233" s="18"/>
      <c r="G233" s="86">
        <f t="shared" ref="G233:J233" si="407">+G232+1</f>
        <v>158</v>
      </c>
      <c r="H233" s="78">
        <f t="shared" si="407"/>
        <v>172</v>
      </c>
      <c r="I233" s="35">
        <f t="shared" si="407"/>
        <v>167</v>
      </c>
      <c r="J233" s="35">
        <f t="shared" si="407"/>
        <v>170</v>
      </c>
      <c r="K233" s="90">
        <f t="shared" ref="K233:L233" si="408">+K232+1</f>
        <v>171.5</v>
      </c>
      <c r="L233" s="35">
        <f t="shared" si="408"/>
        <v>169</v>
      </c>
      <c r="M233" s="35">
        <f t="shared" ref="M233" si="409">+M232+1</f>
        <v>166</v>
      </c>
      <c r="N233" s="62"/>
      <c r="O233" s="9"/>
      <c r="P233" s="96"/>
      <c r="R233">
        <v>2</v>
      </c>
      <c r="S233" t="s">
        <v>142</v>
      </c>
    </row>
    <row r="234" spans="1:19" x14ac:dyDescent="0.25">
      <c r="A234" s="12">
        <v>45796</v>
      </c>
      <c r="B234" s="23">
        <f t="shared" si="346"/>
        <v>231</v>
      </c>
      <c r="C234" s="44">
        <f t="shared" si="346"/>
        <v>220</v>
      </c>
      <c r="D234" s="58"/>
      <c r="E234" s="9"/>
      <c r="F234" s="17"/>
      <c r="G234" s="86">
        <f t="shared" ref="G234:J236" si="410">+G233+1</f>
        <v>159</v>
      </c>
      <c r="H234" s="78">
        <f t="shared" si="410"/>
        <v>173</v>
      </c>
      <c r="I234" s="35">
        <f t="shared" si="410"/>
        <v>168</v>
      </c>
      <c r="J234" s="35">
        <f t="shared" si="410"/>
        <v>171</v>
      </c>
      <c r="K234" s="90">
        <f t="shared" ref="K234:L234" si="411">+K233+1</f>
        <v>172.5</v>
      </c>
      <c r="L234" s="35">
        <f t="shared" si="411"/>
        <v>170</v>
      </c>
      <c r="M234" s="35">
        <f t="shared" ref="M234" si="412">+M233+1</f>
        <v>167</v>
      </c>
      <c r="N234" s="62"/>
      <c r="O234" s="9"/>
      <c r="P234" s="96"/>
      <c r="R234">
        <v>1</v>
      </c>
      <c r="S234" t="s">
        <v>143</v>
      </c>
    </row>
    <row r="235" spans="1:19" x14ac:dyDescent="0.25">
      <c r="A235" s="12">
        <v>45797</v>
      </c>
      <c r="B235" s="23">
        <f t="shared" si="346"/>
        <v>232</v>
      </c>
      <c r="C235" s="44">
        <f t="shared" si="346"/>
        <v>221</v>
      </c>
      <c r="D235" s="58"/>
      <c r="E235" s="9"/>
      <c r="F235" s="15"/>
      <c r="G235" s="86">
        <f t="shared" si="410"/>
        <v>160</v>
      </c>
      <c r="H235" s="78">
        <f t="shared" si="410"/>
        <v>174</v>
      </c>
      <c r="I235" s="35">
        <f t="shared" si="410"/>
        <v>169</v>
      </c>
      <c r="J235" s="35">
        <f t="shared" si="410"/>
        <v>172</v>
      </c>
      <c r="K235" s="90">
        <f t="shared" ref="K235:L235" si="413">+K234+1</f>
        <v>173.5</v>
      </c>
      <c r="L235" s="35">
        <f t="shared" si="413"/>
        <v>171</v>
      </c>
      <c r="M235" s="35">
        <f t="shared" ref="M235" si="414">+M234+1</f>
        <v>168</v>
      </c>
      <c r="N235" s="62"/>
      <c r="O235" s="9"/>
      <c r="P235" s="96"/>
    </row>
    <row r="236" spans="1:19" x14ac:dyDescent="0.25">
      <c r="A236" s="12">
        <v>45798</v>
      </c>
      <c r="B236" s="23">
        <f t="shared" si="346"/>
        <v>233</v>
      </c>
      <c r="C236" s="44">
        <f t="shared" si="346"/>
        <v>222</v>
      </c>
      <c r="D236" s="58"/>
      <c r="E236" s="9"/>
      <c r="F236" s="15"/>
      <c r="G236" s="86">
        <f t="shared" si="410"/>
        <v>161</v>
      </c>
      <c r="H236" s="78">
        <f t="shared" si="410"/>
        <v>175</v>
      </c>
      <c r="I236" s="35">
        <f t="shared" si="410"/>
        <v>170</v>
      </c>
      <c r="J236" s="35">
        <f t="shared" si="410"/>
        <v>173</v>
      </c>
      <c r="K236" s="90">
        <f t="shared" ref="K236:L236" si="415">+K235+1</f>
        <v>174.5</v>
      </c>
      <c r="L236" s="35">
        <f t="shared" si="415"/>
        <v>172</v>
      </c>
      <c r="M236" s="35">
        <f t="shared" ref="M236" si="416">+M235+1</f>
        <v>169</v>
      </c>
      <c r="N236" s="62"/>
      <c r="O236" s="9"/>
      <c r="P236" s="96"/>
    </row>
    <row r="237" spans="1:19" x14ac:dyDescent="0.25">
      <c r="A237" s="12">
        <v>45799</v>
      </c>
      <c r="B237" s="23">
        <f t="shared" si="346"/>
        <v>234</v>
      </c>
      <c r="C237" s="44">
        <f t="shared" si="346"/>
        <v>223</v>
      </c>
      <c r="D237" s="58"/>
      <c r="E237" s="9"/>
      <c r="F237" s="15"/>
      <c r="G237" s="86">
        <f>+G236+1</f>
        <v>162</v>
      </c>
      <c r="H237" s="78">
        <f t="shared" ref="H237:J238" si="417">+H236+1</f>
        <v>176</v>
      </c>
      <c r="I237" s="35">
        <f t="shared" si="417"/>
        <v>171</v>
      </c>
      <c r="J237" s="35">
        <f t="shared" si="417"/>
        <v>174</v>
      </c>
      <c r="K237" s="90">
        <f t="shared" ref="K237:L237" si="418">+K236+1</f>
        <v>175.5</v>
      </c>
      <c r="L237" s="35">
        <f t="shared" si="418"/>
        <v>173</v>
      </c>
      <c r="M237" s="35">
        <f t="shared" ref="M237" si="419">+M236+1</f>
        <v>170</v>
      </c>
      <c r="N237" s="62"/>
      <c r="O237" s="9"/>
      <c r="P237" s="96"/>
    </row>
    <row r="238" spans="1:19" x14ac:dyDescent="0.25">
      <c r="A238" s="12">
        <v>45800</v>
      </c>
      <c r="B238" s="23">
        <f t="shared" si="346"/>
        <v>235</v>
      </c>
      <c r="C238" s="44">
        <f t="shared" si="346"/>
        <v>224</v>
      </c>
      <c r="D238" s="58"/>
      <c r="E238" s="9"/>
      <c r="F238" s="15"/>
      <c r="G238" s="86">
        <f t="shared" ref="G238" si="420">+G237+1</f>
        <v>163</v>
      </c>
      <c r="H238" s="78">
        <f t="shared" si="417"/>
        <v>177</v>
      </c>
      <c r="I238" s="35">
        <f t="shared" si="417"/>
        <v>172</v>
      </c>
      <c r="J238" s="35">
        <f t="shared" si="417"/>
        <v>175</v>
      </c>
      <c r="K238" s="90">
        <f t="shared" ref="K238:L238" si="421">+K237+1</f>
        <v>176.5</v>
      </c>
      <c r="L238" s="35">
        <f t="shared" si="421"/>
        <v>174</v>
      </c>
      <c r="M238" s="35">
        <f t="shared" ref="M238" si="422">+M237+1</f>
        <v>171</v>
      </c>
      <c r="N238" s="62"/>
      <c r="O238" s="9"/>
      <c r="P238" s="96"/>
    </row>
    <row r="239" spans="1:19" x14ac:dyDescent="0.25">
      <c r="A239" s="12">
        <v>45803</v>
      </c>
      <c r="B239" s="24" t="s">
        <v>71</v>
      </c>
      <c r="C239" s="24" t="s">
        <v>71</v>
      </c>
      <c r="D239" s="58"/>
      <c r="E239" s="9"/>
      <c r="F239" s="15"/>
      <c r="G239" s="84" t="s">
        <v>84</v>
      </c>
      <c r="H239" s="81" t="s">
        <v>12</v>
      </c>
      <c r="I239" s="41" t="s">
        <v>12</v>
      </c>
      <c r="J239" s="41" t="s">
        <v>12</v>
      </c>
      <c r="K239" s="91" t="s">
        <v>12</v>
      </c>
      <c r="L239" s="41" t="s">
        <v>12</v>
      </c>
      <c r="M239" s="41" t="s">
        <v>12</v>
      </c>
      <c r="N239" s="62"/>
      <c r="O239" s="9"/>
      <c r="P239" s="96"/>
    </row>
    <row r="240" spans="1:19" x14ac:dyDescent="0.25">
      <c r="A240" s="12">
        <v>45804</v>
      </c>
      <c r="B240" s="23">
        <f>+B238+2</f>
        <v>237</v>
      </c>
      <c r="C240" s="44">
        <f>+C238+2</f>
        <v>226</v>
      </c>
      <c r="D240" s="58"/>
      <c r="E240" s="9"/>
      <c r="F240" s="15"/>
      <c r="G240" s="86">
        <f t="shared" ref="G240:L240" si="423">+G238+1</f>
        <v>164</v>
      </c>
      <c r="H240" s="89">
        <f t="shared" si="423"/>
        <v>178</v>
      </c>
      <c r="I240" s="35">
        <f t="shared" si="423"/>
        <v>173</v>
      </c>
      <c r="J240" s="35">
        <f t="shared" si="423"/>
        <v>176</v>
      </c>
      <c r="K240" s="90">
        <f t="shared" si="423"/>
        <v>177.5</v>
      </c>
      <c r="L240" s="35">
        <f t="shared" si="423"/>
        <v>175</v>
      </c>
      <c r="M240" s="35">
        <f t="shared" ref="M240" si="424">+M238+1</f>
        <v>172</v>
      </c>
      <c r="N240" s="62"/>
      <c r="O240" s="9"/>
      <c r="P240" s="96"/>
    </row>
    <row r="241" spans="1:16" x14ac:dyDescent="0.25">
      <c r="A241" s="12">
        <v>45805</v>
      </c>
      <c r="B241" s="23">
        <f>+B240+1</f>
        <v>238</v>
      </c>
      <c r="C241" s="44">
        <f>+C240+1</f>
        <v>227</v>
      </c>
      <c r="D241" s="58"/>
      <c r="E241" s="9"/>
      <c r="F241" s="15"/>
      <c r="G241" s="86">
        <f t="shared" ref="G241:I242" si="425">+G240+1</f>
        <v>165</v>
      </c>
      <c r="H241" s="108">
        <f t="shared" si="425"/>
        <v>179</v>
      </c>
      <c r="I241" s="35">
        <f t="shared" si="425"/>
        <v>174</v>
      </c>
      <c r="J241" s="35">
        <f t="shared" ref="J241:M241" si="426">+J240+1</f>
        <v>177</v>
      </c>
      <c r="K241" s="90">
        <f t="shared" si="426"/>
        <v>178.5</v>
      </c>
      <c r="L241" s="35">
        <f t="shared" si="426"/>
        <v>176</v>
      </c>
      <c r="M241" s="35">
        <f t="shared" si="426"/>
        <v>173</v>
      </c>
      <c r="N241" s="62">
        <v>23</v>
      </c>
      <c r="O241" s="9">
        <v>45884</v>
      </c>
      <c r="P241" s="96"/>
    </row>
    <row r="242" spans="1:16" x14ac:dyDescent="0.25">
      <c r="A242" s="12">
        <v>45806</v>
      </c>
      <c r="B242" s="23">
        <f t="shared" ref="B242:C264" si="427">+B241+1</f>
        <v>239</v>
      </c>
      <c r="C242" s="44">
        <f t="shared" si="427"/>
        <v>228</v>
      </c>
      <c r="D242" s="59"/>
      <c r="E242" s="9"/>
      <c r="F242" s="15"/>
      <c r="G242" s="86">
        <f t="shared" si="425"/>
        <v>166</v>
      </c>
      <c r="H242" s="108">
        <f t="shared" si="425"/>
        <v>180</v>
      </c>
      <c r="I242" s="35">
        <f t="shared" si="425"/>
        <v>175</v>
      </c>
      <c r="J242" s="35">
        <f t="shared" ref="J242:M242" si="428">+J241+1</f>
        <v>178</v>
      </c>
      <c r="K242" s="90">
        <f t="shared" si="428"/>
        <v>179.5</v>
      </c>
      <c r="L242" s="35">
        <f t="shared" si="428"/>
        <v>177</v>
      </c>
      <c r="M242" s="35">
        <f t="shared" si="428"/>
        <v>174</v>
      </c>
      <c r="N242" s="62"/>
      <c r="O242" s="9"/>
      <c r="P242" s="96"/>
    </row>
    <row r="243" spans="1:16" x14ac:dyDescent="0.25">
      <c r="A243" s="12">
        <v>45807</v>
      </c>
      <c r="B243" s="23">
        <f t="shared" si="427"/>
        <v>240</v>
      </c>
      <c r="C243" s="44">
        <f t="shared" si="427"/>
        <v>229</v>
      </c>
      <c r="D243" s="60">
        <v>22</v>
      </c>
      <c r="E243" s="9">
        <v>45807</v>
      </c>
      <c r="F243" s="15"/>
      <c r="G243" s="86">
        <f t="shared" ref="G243:M243" si="429">+G242+1</f>
        <v>167</v>
      </c>
      <c r="H243" s="108">
        <f t="shared" si="429"/>
        <v>181</v>
      </c>
      <c r="I243" s="35">
        <f t="shared" si="429"/>
        <v>176</v>
      </c>
      <c r="J243" s="35">
        <f t="shared" si="429"/>
        <v>179</v>
      </c>
      <c r="K243" s="90">
        <f t="shared" si="429"/>
        <v>180.5</v>
      </c>
      <c r="L243" s="35">
        <f t="shared" si="429"/>
        <v>178</v>
      </c>
      <c r="M243" s="35">
        <f t="shared" si="429"/>
        <v>175</v>
      </c>
      <c r="N243" s="62"/>
      <c r="O243" s="9"/>
      <c r="P243" s="96"/>
    </row>
    <row r="244" spans="1:16" x14ac:dyDescent="0.25">
      <c r="A244" s="12">
        <v>45810</v>
      </c>
      <c r="B244" s="23">
        <f t="shared" si="427"/>
        <v>241</v>
      </c>
      <c r="C244" s="44">
        <f t="shared" si="427"/>
        <v>230</v>
      </c>
      <c r="D244" s="58"/>
      <c r="E244" s="9"/>
      <c r="F244" s="15"/>
      <c r="G244" s="86">
        <f t="shared" ref="G244:M244" si="430">+G243+1</f>
        <v>168</v>
      </c>
      <c r="H244" s="108">
        <f t="shared" si="430"/>
        <v>182</v>
      </c>
      <c r="I244" s="35">
        <f t="shared" si="430"/>
        <v>177</v>
      </c>
      <c r="J244" s="35">
        <f t="shared" si="430"/>
        <v>180</v>
      </c>
      <c r="K244" s="90">
        <f t="shared" si="430"/>
        <v>181.5</v>
      </c>
      <c r="L244" s="35">
        <f t="shared" si="430"/>
        <v>179</v>
      </c>
      <c r="M244" s="35">
        <f t="shared" si="430"/>
        <v>176</v>
      </c>
      <c r="N244" s="62"/>
      <c r="O244" s="9"/>
      <c r="P244" s="96"/>
    </row>
    <row r="245" spans="1:16" x14ac:dyDescent="0.25">
      <c r="A245" s="12">
        <v>45811</v>
      </c>
      <c r="B245" s="23">
        <f t="shared" si="427"/>
        <v>242</v>
      </c>
      <c r="C245" s="44">
        <f t="shared" si="427"/>
        <v>231</v>
      </c>
      <c r="D245" s="58"/>
      <c r="E245" s="9"/>
      <c r="F245" s="15"/>
      <c r="G245" s="86">
        <f t="shared" ref="G245:M246" si="431">+G244+1</f>
        <v>169</v>
      </c>
      <c r="H245" s="108">
        <f t="shared" si="431"/>
        <v>183</v>
      </c>
      <c r="I245" s="35">
        <f t="shared" si="431"/>
        <v>178</v>
      </c>
      <c r="J245" s="35">
        <f t="shared" si="431"/>
        <v>181</v>
      </c>
      <c r="K245" s="90">
        <f t="shared" si="431"/>
        <v>182.5</v>
      </c>
      <c r="L245" s="35">
        <f t="shared" si="431"/>
        <v>180</v>
      </c>
      <c r="M245" s="35">
        <f t="shared" si="431"/>
        <v>177</v>
      </c>
      <c r="N245" s="62"/>
      <c r="O245" s="9"/>
      <c r="P245" s="96"/>
    </row>
    <row r="246" spans="1:16" ht="15.75" thickBot="1" x14ac:dyDescent="0.3">
      <c r="A246" s="12">
        <v>45812</v>
      </c>
      <c r="B246" s="23">
        <f t="shared" si="427"/>
        <v>243</v>
      </c>
      <c r="C246" s="44">
        <f t="shared" si="427"/>
        <v>232</v>
      </c>
      <c r="D246" s="58"/>
      <c r="E246" s="9"/>
      <c r="G246" s="88">
        <f t="shared" si="431"/>
        <v>170</v>
      </c>
      <c r="H246" s="108">
        <f t="shared" si="431"/>
        <v>184</v>
      </c>
      <c r="I246" s="35">
        <f t="shared" si="431"/>
        <v>179</v>
      </c>
      <c r="J246" s="35">
        <f t="shared" si="431"/>
        <v>182</v>
      </c>
      <c r="K246" s="90">
        <f t="shared" si="431"/>
        <v>183.5</v>
      </c>
      <c r="L246" s="35">
        <f t="shared" si="431"/>
        <v>181</v>
      </c>
      <c r="M246" s="35">
        <f t="shared" si="431"/>
        <v>178</v>
      </c>
      <c r="N246" s="62"/>
      <c r="O246" s="9"/>
      <c r="P246" s="96"/>
    </row>
    <row r="247" spans="1:16" x14ac:dyDescent="0.25">
      <c r="A247" s="12">
        <v>45813</v>
      </c>
      <c r="B247" s="23">
        <f t="shared" si="427"/>
        <v>244</v>
      </c>
      <c r="C247" s="44">
        <f t="shared" si="427"/>
        <v>233</v>
      </c>
      <c r="D247" s="58"/>
      <c r="E247" s="9"/>
      <c r="G247" s="29"/>
      <c r="H247" s="28" t="s">
        <v>69</v>
      </c>
      <c r="I247" s="36" t="s">
        <v>69</v>
      </c>
      <c r="J247" s="36" t="s">
        <v>69</v>
      </c>
      <c r="K247" s="113" t="s">
        <v>69</v>
      </c>
      <c r="L247" s="36" t="s">
        <v>105</v>
      </c>
      <c r="M247" s="36" t="s">
        <v>69</v>
      </c>
      <c r="N247" s="62"/>
      <c r="O247" s="9"/>
    </row>
    <row r="248" spans="1:16" x14ac:dyDescent="0.25">
      <c r="A248" s="12">
        <v>45814</v>
      </c>
      <c r="B248" s="23">
        <f t="shared" si="427"/>
        <v>245</v>
      </c>
      <c r="C248" s="44">
        <f t="shared" si="427"/>
        <v>234</v>
      </c>
      <c r="D248" s="58"/>
      <c r="E248" s="9"/>
      <c r="G248" s="29"/>
      <c r="H248" s="28" t="s">
        <v>85</v>
      </c>
      <c r="I248" s="30" t="s">
        <v>48</v>
      </c>
      <c r="J248" s="30" t="s">
        <v>155</v>
      </c>
      <c r="K248" s="94" t="s">
        <v>156</v>
      </c>
      <c r="L248" s="30" t="s">
        <v>79</v>
      </c>
      <c r="M248" s="30" t="s">
        <v>47</v>
      </c>
      <c r="N248" s="62"/>
      <c r="O248" s="9"/>
    </row>
    <row r="249" spans="1:16" x14ac:dyDescent="0.25">
      <c r="A249" s="12">
        <v>45817</v>
      </c>
      <c r="B249" s="23">
        <f t="shared" si="427"/>
        <v>246</v>
      </c>
      <c r="C249" s="44">
        <f t="shared" si="427"/>
        <v>235</v>
      </c>
      <c r="D249" s="58"/>
      <c r="E249" s="9"/>
      <c r="G249" s="29"/>
      <c r="H249" s="36" t="s">
        <v>148</v>
      </c>
      <c r="I249" s="67" t="s">
        <v>36</v>
      </c>
      <c r="J249" s="42" t="s">
        <v>37</v>
      </c>
      <c r="K249" s="74" t="s">
        <v>38</v>
      </c>
      <c r="L249" s="37" t="s">
        <v>39</v>
      </c>
      <c r="M249" s="37" t="s">
        <v>104</v>
      </c>
      <c r="N249" s="62">
        <v>24</v>
      </c>
      <c r="O249" s="9">
        <v>45898</v>
      </c>
    </row>
    <row r="250" spans="1:16" x14ac:dyDescent="0.25">
      <c r="A250" s="12">
        <v>45818</v>
      </c>
      <c r="B250" s="23">
        <f t="shared" si="427"/>
        <v>247</v>
      </c>
      <c r="C250" s="44">
        <f t="shared" si="427"/>
        <v>236</v>
      </c>
      <c r="D250" s="58"/>
      <c r="E250" s="9"/>
      <c r="G250" s="29"/>
      <c r="H250" s="33" t="s">
        <v>33</v>
      </c>
      <c r="I250" s="27" t="s">
        <v>150</v>
      </c>
      <c r="J250" s="27" t="s">
        <v>150</v>
      </c>
      <c r="K250" s="27" t="s">
        <v>150</v>
      </c>
      <c r="L250" s="27" t="s">
        <v>150</v>
      </c>
      <c r="M250" s="27" t="s">
        <v>150</v>
      </c>
    </row>
    <row r="251" spans="1:16" x14ac:dyDescent="0.25">
      <c r="A251" s="12">
        <v>45819</v>
      </c>
      <c r="B251" s="23">
        <f t="shared" si="427"/>
        <v>248</v>
      </c>
      <c r="C251" s="44">
        <f t="shared" si="427"/>
        <v>237</v>
      </c>
      <c r="D251" s="58"/>
      <c r="E251" s="9"/>
      <c r="G251" s="29"/>
      <c r="H251" s="27" t="s">
        <v>150</v>
      </c>
      <c r="I251" s="46" t="s">
        <v>70</v>
      </c>
      <c r="J251" s="63" t="s">
        <v>13</v>
      </c>
      <c r="K251" s="75" t="s">
        <v>13</v>
      </c>
      <c r="L251" s="63" t="s">
        <v>13</v>
      </c>
      <c r="M251" s="63" t="s">
        <v>13</v>
      </c>
    </row>
    <row r="252" spans="1:16" x14ac:dyDescent="0.25">
      <c r="A252" s="12">
        <v>45820</v>
      </c>
      <c r="B252" s="23">
        <f t="shared" si="427"/>
        <v>249</v>
      </c>
      <c r="C252" s="44">
        <f t="shared" si="427"/>
        <v>238</v>
      </c>
      <c r="D252" s="58"/>
      <c r="E252" s="9"/>
      <c r="G252" s="29"/>
      <c r="H252" s="46" t="s">
        <v>149</v>
      </c>
      <c r="I252" s="46" t="s">
        <v>14</v>
      </c>
      <c r="J252" s="46" t="s">
        <v>151</v>
      </c>
      <c r="K252" s="76" t="s">
        <v>152</v>
      </c>
      <c r="L252" s="46" t="s">
        <v>17</v>
      </c>
      <c r="M252" s="46" t="s">
        <v>157</v>
      </c>
    </row>
    <row r="253" spans="1:16" x14ac:dyDescent="0.25">
      <c r="A253" s="12">
        <v>45821</v>
      </c>
      <c r="B253" s="23">
        <f t="shared" si="427"/>
        <v>250</v>
      </c>
      <c r="C253" s="44">
        <f t="shared" si="427"/>
        <v>239</v>
      </c>
      <c r="D253" s="58">
        <v>23</v>
      </c>
      <c r="E253" s="9">
        <v>45821</v>
      </c>
      <c r="G253" s="29"/>
      <c r="H253" s="46" t="s">
        <v>32</v>
      </c>
      <c r="I253" s="63" t="s">
        <v>13</v>
      </c>
      <c r="J253" s="46" t="s">
        <v>16</v>
      </c>
      <c r="K253" s="76" t="s">
        <v>16</v>
      </c>
      <c r="L253" s="46" t="s">
        <v>21</v>
      </c>
      <c r="M253" s="46" t="s">
        <v>154</v>
      </c>
    </row>
    <row r="254" spans="1:16" x14ac:dyDescent="0.25">
      <c r="A254" s="12">
        <v>45824</v>
      </c>
      <c r="B254" s="23">
        <f t="shared" si="427"/>
        <v>251</v>
      </c>
      <c r="C254" s="44">
        <f t="shared" si="427"/>
        <v>240</v>
      </c>
      <c r="D254" s="58"/>
      <c r="E254" s="9"/>
      <c r="G254" s="31"/>
      <c r="H254" s="63" t="s">
        <v>13</v>
      </c>
      <c r="I254" s="46" t="s">
        <v>16</v>
      </c>
      <c r="L254" s="46" t="s">
        <v>153</v>
      </c>
      <c r="M254" s="46" t="s">
        <v>21</v>
      </c>
    </row>
    <row r="255" spans="1:16" x14ac:dyDescent="0.25">
      <c r="A255" s="12">
        <v>45825</v>
      </c>
      <c r="B255" s="23">
        <f t="shared" si="427"/>
        <v>252</v>
      </c>
      <c r="C255" s="44">
        <f t="shared" si="427"/>
        <v>241</v>
      </c>
      <c r="D255" s="58"/>
      <c r="E255" s="9"/>
      <c r="F255" s="15"/>
      <c r="G255" s="32"/>
      <c r="H255" s="46" t="s">
        <v>16</v>
      </c>
      <c r="I255" s="47"/>
      <c r="K255" s="38"/>
      <c r="L255" s="76" t="s">
        <v>16</v>
      </c>
      <c r="M255" s="76" t="s">
        <v>16</v>
      </c>
    </row>
    <row r="256" spans="1:16" x14ac:dyDescent="0.25">
      <c r="A256" s="12">
        <v>45826</v>
      </c>
      <c r="B256" s="23">
        <f t="shared" si="427"/>
        <v>253</v>
      </c>
      <c r="C256" s="44">
        <f t="shared" si="427"/>
        <v>242</v>
      </c>
      <c r="D256" s="58"/>
      <c r="E256" s="9"/>
      <c r="F256" s="15"/>
      <c r="G256" s="29"/>
    </row>
    <row r="257" spans="1:13" x14ac:dyDescent="0.25">
      <c r="A257" s="12">
        <v>45827</v>
      </c>
      <c r="B257" s="23">
        <f t="shared" si="427"/>
        <v>254</v>
      </c>
      <c r="C257" s="44">
        <f t="shared" si="427"/>
        <v>243</v>
      </c>
      <c r="D257" s="58"/>
      <c r="E257" s="9"/>
      <c r="G257" s="29"/>
      <c r="H257" s="63"/>
      <c r="I257" s="46"/>
      <c r="L257" s="46"/>
      <c r="M257" s="46"/>
    </row>
    <row r="258" spans="1:13" x14ac:dyDescent="0.25">
      <c r="A258" s="12">
        <v>45828</v>
      </c>
      <c r="B258" s="23">
        <f t="shared" si="427"/>
        <v>255</v>
      </c>
      <c r="C258" s="44">
        <f t="shared" si="427"/>
        <v>244</v>
      </c>
      <c r="D258" s="58"/>
      <c r="E258" s="9"/>
      <c r="G258" s="29"/>
      <c r="H258" s="46"/>
      <c r="I258" s="47"/>
      <c r="K258" s="38"/>
      <c r="L258" s="76"/>
      <c r="M258" s="76"/>
    </row>
    <row r="259" spans="1:13" x14ac:dyDescent="0.25">
      <c r="A259" s="12">
        <v>45831</v>
      </c>
      <c r="B259" s="23">
        <f t="shared" si="427"/>
        <v>256</v>
      </c>
      <c r="C259" s="44">
        <f t="shared" si="427"/>
        <v>245</v>
      </c>
      <c r="D259" s="58"/>
      <c r="E259" s="9"/>
      <c r="G259" s="29"/>
    </row>
    <row r="260" spans="1:13" x14ac:dyDescent="0.25">
      <c r="A260" s="12">
        <v>45832</v>
      </c>
      <c r="B260" s="23">
        <f t="shared" si="427"/>
        <v>257</v>
      </c>
      <c r="C260" s="44">
        <f t="shared" si="427"/>
        <v>246</v>
      </c>
      <c r="D260" s="58"/>
      <c r="E260" s="9"/>
      <c r="G260" s="29"/>
    </row>
    <row r="261" spans="1:13" x14ac:dyDescent="0.25">
      <c r="A261" s="12">
        <v>45833</v>
      </c>
      <c r="B261" s="23">
        <f t="shared" si="427"/>
        <v>258</v>
      </c>
      <c r="C261" s="44">
        <f t="shared" si="427"/>
        <v>247</v>
      </c>
      <c r="D261" s="58"/>
      <c r="E261" s="9"/>
      <c r="G261" s="29"/>
    </row>
    <row r="262" spans="1:13" x14ac:dyDescent="0.25">
      <c r="A262" s="12">
        <v>45834</v>
      </c>
      <c r="B262" s="23">
        <f t="shared" si="427"/>
        <v>259</v>
      </c>
      <c r="C262" s="44">
        <f t="shared" si="427"/>
        <v>248</v>
      </c>
      <c r="D262" s="58"/>
      <c r="E262" s="9"/>
      <c r="G262" s="29"/>
    </row>
    <row r="263" spans="1:13" x14ac:dyDescent="0.25">
      <c r="A263" s="12">
        <v>45835</v>
      </c>
      <c r="B263" s="23">
        <f t="shared" si="427"/>
        <v>260</v>
      </c>
      <c r="C263" s="44">
        <f t="shared" si="427"/>
        <v>249</v>
      </c>
      <c r="D263" s="58"/>
      <c r="E263" s="9"/>
      <c r="G263" s="29"/>
    </row>
    <row r="264" spans="1:13" x14ac:dyDescent="0.25">
      <c r="A264" s="12">
        <v>45838</v>
      </c>
      <c r="B264" s="4">
        <f t="shared" si="427"/>
        <v>261</v>
      </c>
      <c r="C264" s="68">
        <f t="shared" si="427"/>
        <v>250</v>
      </c>
      <c r="D264" s="58">
        <v>24</v>
      </c>
      <c r="E264" s="9">
        <v>45838</v>
      </c>
    </row>
    <row r="265" spans="1:13" x14ac:dyDescent="0.25">
      <c r="A265" s="12"/>
      <c r="B265" s="34" t="s">
        <v>74</v>
      </c>
      <c r="C265" s="1" t="s">
        <v>34</v>
      </c>
      <c r="D265" s="34"/>
    </row>
    <row r="266" spans="1:13" x14ac:dyDescent="0.25">
      <c r="A266" s="12"/>
      <c r="B266" s="64" t="s">
        <v>31</v>
      </c>
      <c r="C266" s="1" t="s">
        <v>40</v>
      </c>
      <c r="D266" s="34"/>
    </row>
    <row r="267" spans="1:13" x14ac:dyDescent="0.25">
      <c r="A267" s="12"/>
      <c r="B267" s="1" t="s">
        <v>57</v>
      </c>
      <c r="C267" s="65" t="s">
        <v>75</v>
      </c>
      <c r="D267" s="34"/>
    </row>
    <row r="268" spans="1:13" x14ac:dyDescent="0.25">
      <c r="A268" s="12"/>
      <c r="B268" s="1"/>
      <c r="C268" s="64" t="s">
        <v>31</v>
      </c>
      <c r="D268" s="34"/>
    </row>
    <row r="269" spans="1:13" x14ac:dyDescent="0.25">
      <c r="A269" s="12"/>
      <c r="B269" s="1"/>
      <c r="C269" s="1" t="s">
        <v>35</v>
      </c>
      <c r="D269" s="34"/>
    </row>
    <row r="270" spans="1:13" x14ac:dyDescent="0.25">
      <c r="A270" s="12"/>
      <c r="C270" s="1" t="s">
        <v>106</v>
      </c>
      <c r="D270" s="34"/>
    </row>
    <row r="271" spans="1:13" x14ac:dyDescent="0.25">
      <c r="A271" s="12"/>
      <c r="C271" s="65" t="s">
        <v>75</v>
      </c>
    </row>
    <row r="272" spans="1:13" x14ac:dyDescent="0.25">
      <c r="A272" s="12"/>
      <c r="C272" s="64" t="s">
        <v>31</v>
      </c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</sheetData>
  <mergeCells count="2">
    <mergeCell ref="B1:E1"/>
    <mergeCell ref="G1:O1"/>
  </mergeCells>
  <pageMargins left="0.7" right="0.7" top="0.75" bottom="0.75" header="0.3" footer="0.3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0"/>
  <sheetViews>
    <sheetView workbookViewId="0">
      <selection activeCell="B33" sqref="B33"/>
    </sheetView>
  </sheetViews>
  <sheetFormatPr defaultRowHeight="15" x14ac:dyDescent="0.25"/>
  <cols>
    <col min="1" max="1" width="28.28515625" bestFit="1" customWidth="1"/>
    <col min="2" max="2" width="31.85546875" bestFit="1" customWidth="1"/>
    <col min="7" max="7" width="11" bestFit="1" customWidth="1"/>
  </cols>
  <sheetData>
    <row r="1" spans="1:7" x14ac:dyDescent="0.25">
      <c r="A1" s="115" t="s">
        <v>107</v>
      </c>
      <c r="B1" s="115"/>
      <c r="C1" s="115"/>
      <c r="D1" s="115"/>
      <c r="E1" s="115"/>
      <c r="F1" s="115"/>
      <c r="G1" s="115"/>
    </row>
    <row r="2" spans="1:7" x14ac:dyDescent="0.25">
      <c r="A2" s="115" t="s">
        <v>108</v>
      </c>
      <c r="B2" s="115"/>
      <c r="C2" s="115"/>
      <c r="D2" s="115"/>
      <c r="E2" s="115"/>
      <c r="F2" s="115"/>
      <c r="G2" s="115"/>
    </row>
    <row r="3" spans="1:7" x14ac:dyDescent="0.25">
      <c r="A3" s="115" t="s">
        <v>109</v>
      </c>
      <c r="B3" s="115"/>
      <c r="C3" s="115"/>
      <c r="D3" s="115"/>
      <c r="E3" s="115"/>
      <c r="F3" s="115"/>
      <c r="G3" s="115"/>
    </row>
    <row r="5" spans="1:7" x14ac:dyDescent="0.25">
      <c r="A5" t="s">
        <v>121</v>
      </c>
    </row>
    <row r="6" spans="1:7" x14ac:dyDescent="0.25">
      <c r="A6" t="s">
        <v>122</v>
      </c>
    </row>
    <row r="7" spans="1:7" x14ac:dyDescent="0.25">
      <c r="C7" s="1" t="s">
        <v>110</v>
      </c>
      <c r="D7" s="1" t="s">
        <v>110</v>
      </c>
      <c r="E7" s="1" t="s">
        <v>110</v>
      </c>
      <c r="F7" s="1" t="s">
        <v>110</v>
      </c>
      <c r="G7" s="1" t="s">
        <v>113</v>
      </c>
    </row>
    <row r="8" spans="1:7" x14ac:dyDescent="0.25">
      <c r="C8" s="1" t="s">
        <v>111</v>
      </c>
      <c r="D8" s="1" t="s">
        <v>112</v>
      </c>
      <c r="E8" s="1" t="s">
        <v>111</v>
      </c>
      <c r="F8" s="1" t="s">
        <v>112</v>
      </c>
      <c r="G8" s="1" t="s">
        <v>114</v>
      </c>
    </row>
    <row r="9" spans="1:7" x14ac:dyDescent="0.25">
      <c r="A9" s="96">
        <v>45658</v>
      </c>
      <c r="B9" s="99" t="s">
        <v>115</v>
      </c>
      <c r="C9" s="100"/>
      <c r="D9" s="100"/>
      <c r="E9" s="100"/>
      <c r="F9" s="100"/>
      <c r="G9" s="100">
        <v>8</v>
      </c>
    </row>
    <row r="10" spans="1:7" x14ac:dyDescent="0.25">
      <c r="A10" s="96">
        <v>45659</v>
      </c>
      <c r="B10" s="101" t="s">
        <v>116</v>
      </c>
      <c r="C10" s="100"/>
      <c r="D10" s="100"/>
      <c r="E10" s="100"/>
      <c r="F10" s="100"/>
      <c r="G10" s="100"/>
    </row>
    <row r="11" spans="1:7" x14ac:dyDescent="0.25">
      <c r="A11" s="96">
        <v>45660</v>
      </c>
      <c r="B11" s="102"/>
      <c r="C11" s="100"/>
      <c r="D11" s="100"/>
      <c r="E11" s="100"/>
      <c r="F11" s="100"/>
      <c r="G11" s="100"/>
    </row>
    <row r="12" spans="1:7" x14ac:dyDescent="0.25">
      <c r="A12" s="96">
        <v>45663</v>
      </c>
      <c r="B12" s="102"/>
      <c r="C12" s="100"/>
      <c r="D12" s="100"/>
      <c r="E12" s="100"/>
      <c r="F12" s="100"/>
      <c r="G12" s="100"/>
    </row>
    <row r="13" spans="1:7" x14ac:dyDescent="0.25">
      <c r="A13" s="96">
        <v>45664</v>
      </c>
      <c r="B13" s="103"/>
      <c r="C13" s="100"/>
      <c r="D13" s="100"/>
      <c r="E13" s="100"/>
      <c r="F13" s="100"/>
      <c r="G13" s="100"/>
    </row>
    <row r="14" spans="1:7" x14ac:dyDescent="0.25">
      <c r="A14" s="96">
        <v>45665</v>
      </c>
      <c r="B14" s="103"/>
      <c r="C14" s="100"/>
      <c r="D14" s="100"/>
      <c r="E14" s="100"/>
      <c r="F14" s="100"/>
      <c r="G14" s="100"/>
    </row>
    <row r="15" spans="1:7" x14ac:dyDescent="0.25">
      <c r="A15" s="96">
        <v>45666</v>
      </c>
      <c r="B15" s="103"/>
      <c r="C15" s="100"/>
      <c r="D15" s="100"/>
      <c r="E15" s="100"/>
      <c r="F15" s="100"/>
      <c r="G15" s="100"/>
    </row>
    <row r="16" spans="1:7" x14ac:dyDescent="0.25">
      <c r="A16" s="96">
        <v>45667</v>
      </c>
      <c r="B16" s="103"/>
      <c r="C16" s="100"/>
      <c r="D16" s="100"/>
      <c r="E16" s="100"/>
      <c r="F16" s="100"/>
      <c r="G16" s="100"/>
    </row>
    <row r="17" spans="1:7" x14ac:dyDescent="0.25">
      <c r="A17" s="96">
        <v>45670</v>
      </c>
      <c r="B17" s="103"/>
      <c r="C17" s="100"/>
      <c r="D17" s="100"/>
      <c r="E17" s="100"/>
      <c r="F17" s="100"/>
      <c r="G17" s="100"/>
    </row>
    <row r="18" spans="1:7" x14ac:dyDescent="0.25">
      <c r="A18" s="96">
        <v>45671</v>
      </c>
      <c r="B18" s="103"/>
      <c r="C18" s="100"/>
      <c r="D18" s="100"/>
      <c r="E18" s="100"/>
      <c r="F18" s="100"/>
      <c r="G18" s="100"/>
    </row>
    <row r="19" spans="1:7" x14ac:dyDescent="0.25">
      <c r="A19" s="96">
        <v>45672</v>
      </c>
      <c r="B19" s="103"/>
      <c r="C19" s="100"/>
      <c r="D19" s="100"/>
      <c r="E19" s="100"/>
      <c r="F19" s="100"/>
      <c r="G19" s="100"/>
    </row>
    <row r="20" spans="1:7" x14ac:dyDescent="0.25">
      <c r="A20" s="98" t="s">
        <v>120</v>
      </c>
      <c r="B20" s="104"/>
      <c r="G20" s="100">
        <f>SUM(G9:G19)</f>
        <v>8</v>
      </c>
    </row>
    <row r="21" spans="1:7" x14ac:dyDescent="0.25">
      <c r="A21" s="96"/>
      <c r="B21" s="104"/>
    </row>
    <row r="22" spans="1:7" x14ac:dyDescent="0.25">
      <c r="A22" s="96">
        <v>45673</v>
      </c>
      <c r="B22" s="103"/>
      <c r="C22" s="100"/>
      <c r="D22" s="100"/>
      <c r="E22" s="100"/>
      <c r="F22" s="100"/>
      <c r="G22" s="100"/>
    </row>
    <row r="23" spans="1:7" x14ac:dyDescent="0.25">
      <c r="A23" s="96">
        <v>45674</v>
      </c>
      <c r="B23" s="103"/>
      <c r="C23" s="100"/>
      <c r="D23" s="100"/>
      <c r="E23" s="100"/>
      <c r="F23" s="100"/>
      <c r="G23" s="100"/>
    </row>
    <row r="24" spans="1:7" x14ac:dyDescent="0.25">
      <c r="A24" s="96">
        <v>45677</v>
      </c>
      <c r="B24" s="101" t="s">
        <v>118</v>
      </c>
      <c r="C24" s="100"/>
      <c r="D24" s="100"/>
      <c r="E24" s="100"/>
      <c r="F24" s="100"/>
      <c r="G24" s="100"/>
    </row>
    <row r="25" spans="1:7" x14ac:dyDescent="0.25">
      <c r="A25" s="96">
        <v>45678</v>
      </c>
      <c r="B25" s="103"/>
      <c r="C25" s="100"/>
      <c r="D25" s="100"/>
      <c r="E25" s="100"/>
      <c r="F25" s="100"/>
      <c r="G25" s="100"/>
    </row>
    <row r="26" spans="1:7" x14ac:dyDescent="0.25">
      <c r="A26" s="96">
        <v>45679</v>
      </c>
      <c r="B26" s="103"/>
      <c r="C26" s="100"/>
      <c r="D26" s="100"/>
      <c r="E26" s="100"/>
      <c r="F26" s="100"/>
      <c r="G26" s="100"/>
    </row>
    <row r="27" spans="1:7" x14ac:dyDescent="0.25">
      <c r="A27" s="96">
        <v>45680</v>
      </c>
      <c r="B27" s="103"/>
      <c r="C27" s="100"/>
      <c r="D27" s="100"/>
      <c r="E27" s="100"/>
      <c r="F27" s="100"/>
      <c r="G27" s="100"/>
    </row>
    <row r="28" spans="1:7" x14ac:dyDescent="0.25">
      <c r="A28" s="96">
        <v>45681</v>
      </c>
      <c r="B28" s="103"/>
      <c r="C28" s="100"/>
      <c r="D28" s="100"/>
      <c r="E28" s="100"/>
      <c r="F28" s="100"/>
      <c r="G28" s="100"/>
    </row>
    <row r="29" spans="1:7" x14ac:dyDescent="0.25">
      <c r="A29" s="96">
        <v>45684</v>
      </c>
      <c r="B29" s="103"/>
      <c r="C29" s="100"/>
      <c r="D29" s="100"/>
      <c r="E29" s="100"/>
      <c r="F29" s="100"/>
      <c r="G29" s="100"/>
    </row>
    <row r="30" spans="1:7" x14ac:dyDescent="0.25">
      <c r="A30" s="96">
        <v>45685</v>
      </c>
      <c r="B30" s="103"/>
      <c r="C30" s="100"/>
      <c r="D30" s="100"/>
      <c r="E30" s="100"/>
      <c r="F30" s="100"/>
      <c r="G30" s="100"/>
    </row>
    <row r="31" spans="1:7" x14ac:dyDescent="0.25">
      <c r="A31" s="96">
        <v>45686</v>
      </c>
      <c r="B31" s="103"/>
      <c r="C31" s="100"/>
      <c r="D31" s="100"/>
      <c r="E31" s="100"/>
      <c r="F31" s="100"/>
      <c r="G31" s="100"/>
    </row>
    <row r="32" spans="1:7" x14ac:dyDescent="0.25">
      <c r="A32" s="96">
        <v>45687</v>
      </c>
      <c r="B32" s="103"/>
      <c r="C32" s="100"/>
      <c r="D32" s="100"/>
      <c r="E32" s="100"/>
      <c r="F32" s="100"/>
      <c r="G32" s="100"/>
    </row>
    <row r="33" spans="1:7" x14ac:dyDescent="0.25">
      <c r="A33" s="96">
        <v>45688</v>
      </c>
      <c r="B33" s="103"/>
      <c r="C33" s="100"/>
      <c r="D33" s="100"/>
      <c r="E33" s="100"/>
      <c r="F33" s="100"/>
      <c r="G33" s="100"/>
    </row>
    <row r="34" spans="1:7" x14ac:dyDescent="0.25">
      <c r="A34" s="98" t="s">
        <v>120</v>
      </c>
      <c r="B34" s="104"/>
      <c r="G34" s="100">
        <f>SUM(G22:G33)</f>
        <v>0</v>
      </c>
    </row>
    <row r="35" spans="1:7" x14ac:dyDescent="0.25">
      <c r="A35" s="98"/>
      <c r="B35" s="104"/>
    </row>
    <row r="36" spans="1:7" x14ac:dyDescent="0.25">
      <c r="A36" s="96">
        <v>45691</v>
      </c>
      <c r="B36" s="103"/>
      <c r="C36" s="100"/>
      <c r="D36" s="100"/>
      <c r="E36" s="100"/>
      <c r="F36" s="100"/>
      <c r="G36" s="100"/>
    </row>
    <row r="37" spans="1:7" x14ac:dyDescent="0.25">
      <c r="A37" s="96">
        <v>45692</v>
      </c>
      <c r="B37" s="103"/>
      <c r="C37" s="100"/>
      <c r="D37" s="100"/>
      <c r="E37" s="100"/>
      <c r="F37" s="100"/>
      <c r="G37" s="100"/>
    </row>
    <row r="38" spans="1:7" x14ac:dyDescent="0.25">
      <c r="A38" s="96">
        <v>45693</v>
      </c>
      <c r="B38" s="103"/>
      <c r="C38" s="100"/>
      <c r="D38" s="100"/>
      <c r="E38" s="100"/>
      <c r="F38" s="100"/>
      <c r="G38" s="100"/>
    </row>
    <row r="39" spans="1:7" x14ac:dyDescent="0.25">
      <c r="A39" s="96">
        <v>45694</v>
      </c>
      <c r="B39" s="103"/>
      <c r="C39" s="100"/>
      <c r="D39" s="100"/>
      <c r="E39" s="100"/>
      <c r="F39" s="100"/>
      <c r="G39" s="100"/>
    </row>
    <row r="40" spans="1:7" x14ac:dyDescent="0.25">
      <c r="A40" s="96">
        <v>45695</v>
      </c>
      <c r="B40" s="103"/>
      <c r="C40" s="100"/>
      <c r="D40" s="100"/>
      <c r="E40" s="100"/>
      <c r="F40" s="100"/>
      <c r="G40" s="100"/>
    </row>
    <row r="41" spans="1:7" x14ac:dyDescent="0.25">
      <c r="A41" s="96">
        <v>45698</v>
      </c>
      <c r="B41" s="103"/>
      <c r="C41" s="100"/>
      <c r="D41" s="100"/>
      <c r="E41" s="100"/>
      <c r="F41" s="100"/>
      <c r="G41" s="100"/>
    </row>
    <row r="42" spans="1:7" x14ac:dyDescent="0.25">
      <c r="A42" s="96">
        <v>45699</v>
      </c>
      <c r="B42" s="103"/>
      <c r="C42" s="100"/>
      <c r="D42" s="100"/>
      <c r="E42" s="100"/>
      <c r="F42" s="100"/>
      <c r="G42" s="100"/>
    </row>
    <row r="43" spans="1:7" x14ac:dyDescent="0.25">
      <c r="A43" s="96">
        <v>45700</v>
      </c>
      <c r="B43" s="103"/>
      <c r="C43" s="100"/>
      <c r="D43" s="100"/>
      <c r="E43" s="100"/>
      <c r="F43" s="100"/>
      <c r="G43" s="100"/>
    </row>
    <row r="44" spans="1:7" x14ac:dyDescent="0.25">
      <c r="A44" s="96">
        <v>45701</v>
      </c>
      <c r="B44" s="103"/>
      <c r="C44" s="100"/>
      <c r="D44" s="100"/>
      <c r="E44" s="100"/>
      <c r="F44" s="100"/>
      <c r="G44" s="100"/>
    </row>
    <row r="45" spans="1:7" x14ac:dyDescent="0.25">
      <c r="A45" s="96">
        <v>45702</v>
      </c>
      <c r="B45" s="103"/>
      <c r="C45" s="100"/>
      <c r="D45" s="100"/>
      <c r="E45" s="100"/>
      <c r="F45" s="100"/>
      <c r="G45" s="100"/>
    </row>
    <row r="46" spans="1:7" x14ac:dyDescent="0.25">
      <c r="A46" s="98" t="s">
        <v>120</v>
      </c>
      <c r="B46" s="104"/>
      <c r="G46" s="100">
        <f>SUM(G36:G45)</f>
        <v>0</v>
      </c>
    </row>
    <row r="47" spans="1:7" x14ac:dyDescent="0.25">
      <c r="A47" s="98"/>
      <c r="B47" s="104"/>
    </row>
    <row r="48" spans="1:7" x14ac:dyDescent="0.25">
      <c r="A48" s="96">
        <v>45705</v>
      </c>
      <c r="B48" s="103"/>
      <c r="C48" s="100"/>
      <c r="D48" s="100"/>
      <c r="E48" s="100"/>
      <c r="F48" s="100"/>
      <c r="G48" s="100"/>
    </row>
    <row r="49" spans="1:7" x14ac:dyDescent="0.25">
      <c r="A49" s="96">
        <v>45706</v>
      </c>
      <c r="B49" s="103"/>
      <c r="C49" s="100"/>
      <c r="D49" s="100"/>
      <c r="E49" s="100"/>
      <c r="F49" s="100"/>
      <c r="G49" s="100"/>
    </row>
    <row r="50" spans="1:7" x14ac:dyDescent="0.25">
      <c r="A50" s="96">
        <v>45707</v>
      </c>
      <c r="B50" s="103"/>
      <c r="C50" s="100"/>
      <c r="D50" s="100"/>
      <c r="E50" s="100"/>
      <c r="F50" s="100"/>
      <c r="G50" s="100"/>
    </row>
    <row r="51" spans="1:7" x14ac:dyDescent="0.25">
      <c r="A51" s="96">
        <v>45708</v>
      </c>
      <c r="B51" s="103"/>
      <c r="C51" s="100"/>
      <c r="D51" s="100"/>
      <c r="E51" s="100"/>
      <c r="F51" s="100"/>
      <c r="G51" s="100"/>
    </row>
    <row r="52" spans="1:7" x14ac:dyDescent="0.25">
      <c r="A52" s="96">
        <v>45709</v>
      </c>
      <c r="B52" s="103"/>
      <c r="C52" s="100"/>
      <c r="D52" s="100"/>
      <c r="E52" s="100"/>
      <c r="F52" s="100"/>
      <c r="G52" s="100"/>
    </row>
    <row r="53" spans="1:7" x14ac:dyDescent="0.25">
      <c r="A53" s="96">
        <v>45712</v>
      </c>
      <c r="B53" s="103"/>
      <c r="C53" s="100"/>
      <c r="D53" s="100"/>
      <c r="E53" s="100"/>
      <c r="F53" s="100"/>
      <c r="G53" s="100"/>
    </row>
    <row r="54" spans="1:7" x14ac:dyDescent="0.25">
      <c r="A54" s="96">
        <v>45713</v>
      </c>
      <c r="B54" s="103"/>
      <c r="C54" s="100"/>
      <c r="D54" s="100"/>
      <c r="E54" s="100"/>
      <c r="F54" s="100"/>
      <c r="G54" s="100"/>
    </row>
    <row r="55" spans="1:7" x14ac:dyDescent="0.25">
      <c r="A55" s="96">
        <v>45714</v>
      </c>
      <c r="B55" s="103"/>
      <c r="C55" s="100"/>
      <c r="D55" s="100"/>
      <c r="E55" s="100"/>
      <c r="F55" s="100"/>
      <c r="G55" s="100"/>
    </row>
    <row r="56" spans="1:7" x14ac:dyDescent="0.25">
      <c r="A56" s="96">
        <v>45715</v>
      </c>
      <c r="B56" s="103"/>
      <c r="C56" s="100"/>
      <c r="D56" s="100"/>
      <c r="E56" s="100"/>
      <c r="F56" s="100"/>
      <c r="G56" s="100"/>
    </row>
    <row r="57" spans="1:7" x14ac:dyDescent="0.25">
      <c r="A57" s="96">
        <v>45716</v>
      </c>
      <c r="B57" s="103"/>
      <c r="C57" s="100"/>
      <c r="D57" s="100"/>
      <c r="E57" s="100"/>
      <c r="F57" s="100"/>
      <c r="G57" s="100"/>
    </row>
    <row r="58" spans="1:7" x14ac:dyDescent="0.25">
      <c r="A58" s="98" t="s">
        <v>120</v>
      </c>
      <c r="B58" s="104"/>
      <c r="G58" s="100">
        <f>SUM(G48:G57)</f>
        <v>0</v>
      </c>
    </row>
    <row r="59" spans="1:7" x14ac:dyDescent="0.25">
      <c r="A59" s="96"/>
      <c r="B59" s="104"/>
    </row>
    <row r="60" spans="1:7" x14ac:dyDescent="0.25">
      <c r="A60" s="96">
        <v>45719</v>
      </c>
      <c r="B60" s="103"/>
      <c r="C60" s="100"/>
      <c r="D60" s="100"/>
      <c r="E60" s="100"/>
      <c r="F60" s="100"/>
      <c r="G60" s="100"/>
    </row>
    <row r="61" spans="1:7" x14ac:dyDescent="0.25">
      <c r="A61" s="96">
        <v>45720</v>
      </c>
      <c r="B61" s="103"/>
      <c r="C61" s="100"/>
      <c r="D61" s="100"/>
      <c r="E61" s="100"/>
      <c r="F61" s="100"/>
      <c r="G61" s="100"/>
    </row>
    <row r="62" spans="1:7" x14ac:dyDescent="0.25">
      <c r="A62" s="96">
        <v>45721</v>
      </c>
      <c r="B62" s="103"/>
      <c r="C62" s="100"/>
      <c r="D62" s="100"/>
      <c r="E62" s="100"/>
      <c r="F62" s="100"/>
      <c r="G62" s="100"/>
    </row>
    <row r="63" spans="1:7" x14ac:dyDescent="0.25">
      <c r="A63" s="96">
        <v>45722</v>
      </c>
      <c r="B63" s="103"/>
      <c r="C63" s="100"/>
      <c r="D63" s="100"/>
      <c r="E63" s="100"/>
      <c r="F63" s="100"/>
      <c r="G63" s="100"/>
    </row>
    <row r="64" spans="1:7" x14ac:dyDescent="0.25">
      <c r="A64" s="96">
        <v>45723</v>
      </c>
      <c r="B64" s="103"/>
      <c r="C64" s="100"/>
      <c r="D64" s="100"/>
      <c r="E64" s="100"/>
      <c r="F64" s="100"/>
      <c r="G64" s="100"/>
    </row>
    <row r="65" spans="1:7" x14ac:dyDescent="0.25">
      <c r="A65" s="96">
        <v>45726</v>
      </c>
      <c r="B65" s="103"/>
      <c r="C65" s="100"/>
      <c r="D65" s="100"/>
      <c r="E65" s="100"/>
      <c r="F65" s="100"/>
      <c r="G65" s="100"/>
    </row>
    <row r="66" spans="1:7" x14ac:dyDescent="0.25">
      <c r="A66" s="96">
        <v>45727</v>
      </c>
      <c r="B66" s="103"/>
      <c r="C66" s="100"/>
      <c r="D66" s="100"/>
      <c r="E66" s="100"/>
      <c r="F66" s="100"/>
      <c r="G66" s="100"/>
    </row>
    <row r="67" spans="1:7" x14ac:dyDescent="0.25">
      <c r="A67" s="96">
        <v>45728</v>
      </c>
      <c r="B67" s="103"/>
      <c r="C67" s="100"/>
      <c r="D67" s="100"/>
      <c r="E67" s="100"/>
      <c r="F67" s="100"/>
      <c r="G67" s="100"/>
    </row>
    <row r="68" spans="1:7" x14ac:dyDescent="0.25">
      <c r="A68" s="96">
        <v>45729</v>
      </c>
      <c r="B68" s="103"/>
      <c r="C68" s="100"/>
      <c r="D68" s="100"/>
      <c r="E68" s="100"/>
      <c r="F68" s="100"/>
      <c r="G68" s="100"/>
    </row>
    <row r="69" spans="1:7" x14ac:dyDescent="0.25">
      <c r="A69" s="96">
        <v>45730</v>
      </c>
      <c r="B69" s="103"/>
      <c r="C69" s="100"/>
      <c r="D69" s="100"/>
      <c r="E69" s="100"/>
      <c r="F69" s="100"/>
      <c r="G69" s="100"/>
    </row>
    <row r="70" spans="1:7" x14ac:dyDescent="0.25">
      <c r="A70" s="98" t="s">
        <v>120</v>
      </c>
      <c r="B70" s="104"/>
      <c r="G70" s="100">
        <f>SUM(G60:G69)</f>
        <v>0</v>
      </c>
    </row>
    <row r="71" spans="1:7" x14ac:dyDescent="0.25">
      <c r="A71" s="98"/>
      <c r="B71" s="104"/>
    </row>
    <row r="72" spans="1:7" x14ac:dyDescent="0.25">
      <c r="A72" s="96">
        <v>45733</v>
      </c>
      <c r="B72" s="103"/>
      <c r="C72" s="100"/>
      <c r="D72" s="100"/>
      <c r="E72" s="100"/>
      <c r="F72" s="100"/>
      <c r="G72" s="100"/>
    </row>
    <row r="73" spans="1:7" x14ac:dyDescent="0.25">
      <c r="A73" s="96">
        <v>45734</v>
      </c>
      <c r="B73" s="103"/>
      <c r="C73" s="100"/>
      <c r="D73" s="100"/>
      <c r="E73" s="100"/>
      <c r="F73" s="100"/>
      <c r="G73" s="100"/>
    </row>
    <row r="74" spans="1:7" x14ac:dyDescent="0.25">
      <c r="A74" s="96">
        <v>45735</v>
      </c>
      <c r="B74" s="103"/>
      <c r="C74" s="100"/>
      <c r="D74" s="100"/>
      <c r="E74" s="100"/>
      <c r="F74" s="100"/>
      <c r="G74" s="100"/>
    </row>
    <row r="75" spans="1:7" x14ac:dyDescent="0.25">
      <c r="A75" s="96">
        <v>45736</v>
      </c>
      <c r="B75" s="103"/>
      <c r="C75" s="100"/>
      <c r="D75" s="100"/>
      <c r="E75" s="100"/>
      <c r="F75" s="100"/>
      <c r="G75" s="100"/>
    </row>
    <row r="76" spans="1:7" x14ac:dyDescent="0.25">
      <c r="A76" s="96">
        <v>45737</v>
      </c>
      <c r="B76" s="103"/>
      <c r="C76" s="100"/>
      <c r="D76" s="100"/>
      <c r="E76" s="100"/>
      <c r="F76" s="100"/>
      <c r="G76" s="100"/>
    </row>
    <row r="77" spans="1:7" x14ac:dyDescent="0.25">
      <c r="A77" s="96">
        <v>45740</v>
      </c>
      <c r="B77" s="103"/>
      <c r="C77" s="100"/>
      <c r="D77" s="100"/>
      <c r="E77" s="100"/>
      <c r="F77" s="100"/>
      <c r="G77" s="100"/>
    </row>
    <row r="78" spans="1:7" x14ac:dyDescent="0.25">
      <c r="A78" s="96">
        <v>45741</v>
      </c>
      <c r="B78" s="103"/>
      <c r="C78" s="100"/>
      <c r="D78" s="100"/>
      <c r="E78" s="100"/>
      <c r="F78" s="100"/>
      <c r="G78" s="100"/>
    </row>
    <row r="79" spans="1:7" x14ac:dyDescent="0.25">
      <c r="A79" s="96">
        <v>45742</v>
      </c>
      <c r="B79" s="103"/>
      <c r="C79" s="100"/>
      <c r="D79" s="100"/>
      <c r="E79" s="100"/>
      <c r="F79" s="100"/>
      <c r="G79" s="100"/>
    </row>
    <row r="80" spans="1:7" x14ac:dyDescent="0.25">
      <c r="A80" s="96">
        <v>45743</v>
      </c>
      <c r="B80" s="103"/>
      <c r="C80" s="100"/>
      <c r="D80" s="100"/>
      <c r="E80" s="100"/>
      <c r="F80" s="100"/>
      <c r="G80" s="100"/>
    </row>
    <row r="81" spans="1:7" x14ac:dyDescent="0.25">
      <c r="A81" s="96">
        <v>45744</v>
      </c>
      <c r="B81" s="103"/>
      <c r="C81" s="100"/>
      <c r="D81" s="100"/>
      <c r="E81" s="100"/>
      <c r="F81" s="100"/>
      <c r="G81" s="100"/>
    </row>
    <row r="82" spans="1:7" x14ac:dyDescent="0.25">
      <c r="A82" s="96">
        <v>45747</v>
      </c>
      <c r="B82" s="105" t="s">
        <v>117</v>
      </c>
      <c r="C82" s="100"/>
      <c r="D82" s="100"/>
      <c r="E82" s="100"/>
      <c r="F82" s="100"/>
      <c r="G82" s="100"/>
    </row>
    <row r="83" spans="1:7" x14ac:dyDescent="0.25">
      <c r="A83" s="98" t="s">
        <v>120</v>
      </c>
      <c r="B83" s="97"/>
      <c r="G83" s="100">
        <f>SUM(G72:G82)</f>
        <v>0</v>
      </c>
    </row>
    <row r="84" spans="1:7" x14ac:dyDescent="0.25">
      <c r="A84" s="96"/>
      <c r="B84" s="97"/>
    </row>
    <row r="85" spans="1:7" x14ac:dyDescent="0.25">
      <c r="A85" s="96">
        <v>45748</v>
      </c>
      <c r="B85" s="105" t="s">
        <v>117</v>
      </c>
      <c r="C85" s="105"/>
      <c r="D85" s="100"/>
      <c r="E85" s="100"/>
      <c r="F85" s="100"/>
      <c r="G85" s="100"/>
    </row>
    <row r="86" spans="1:7" x14ac:dyDescent="0.25">
      <c r="A86" s="96">
        <v>45749</v>
      </c>
      <c r="B86" s="105" t="s">
        <v>117</v>
      </c>
      <c r="C86" s="105"/>
      <c r="D86" s="100"/>
      <c r="E86" s="100"/>
      <c r="F86" s="100"/>
      <c r="G86" s="100"/>
    </row>
    <row r="87" spans="1:7" x14ac:dyDescent="0.25">
      <c r="A87" s="96">
        <v>45750</v>
      </c>
      <c r="B87" s="105" t="s">
        <v>117</v>
      </c>
      <c r="C87" s="105"/>
      <c r="D87" s="100"/>
      <c r="E87" s="100"/>
      <c r="F87" s="100"/>
      <c r="G87" s="100"/>
    </row>
    <row r="88" spans="1:7" x14ac:dyDescent="0.25">
      <c r="A88" s="96">
        <v>45751</v>
      </c>
      <c r="B88" s="105" t="s">
        <v>117</v>
      </c>
      <c r="C88" s="105"/>
      <c r="D88" s="100"/>
      <c r="E88" s="100"/>
      <c r="F88" s="100"/>
      <c r="G88" s="100"/>
    </row>
    <row r="89" spans="1:7" x14ac:dyDescent="0.25">
      <c r="A89" s="96">
        <v>45754</v>
      </c>
      <c r="B89" s="103"/>
      <c r="C89" s="100"/>
      <c r="D89" s="100"/>
      <c r="E89" s="100"/>
      <c r="F89" s="100"/>
      <c r="G89" s="100"/>
    </row>
    <row r="90" spans="1:7" x14ac:dyDescent="0.25">
      <c r="A90" s="96">
        <v>45755</v>
      </c>
      <c r="B90" s="103"/>
      <c r="C90" s="100"/>
      <c r="D90" s="100"/>
      <c r="E90" s="100"/>
      <c r="F90" s="100"/>
      <c r="G90" s="100"/>
    </row>
    <row r="91" spans="1:7" x14ac:dyDescent="0.25">
      <c r="A91" s="96">
        <v>45756</v>
      </c>
      <c r="B91" s="103"/>
      <c r="C91" s="100"/>
      <c r="D91" s="100"/>
      <c r="E91" s="100"/>
      <c r="F91" s="100"/>
      <c r="G91" s="100"/>
    </row>
    <row r="92" spans="1:7" x14ac:dyDescent="0.25">
      <c r="A92" s="96">
        <v>45757</v>
      </c>
      <c r="B92" s="103"/>
      <c r="C92" s="100"/>
      <c r="D92" s="100"/>
      <c r="E92" s="100"/>
      <c r="F92" s="100"/>
      <c r="G92" s="100"/>
    </row>
    <row r="93" spans="1:7" x14ac:dyDescent="0.25">
      <c r="A93" s="96">
        <v>45758</v>
      </c>
      <c r="B93" s="103"/>
      <c r="C93" s="100"/>
      <c r="D93" s="100"/>
      <c r="E93" s="100"/>
      <c r="F93" s="100"/>
      <c r="G93" s="100"/>
    </row>
    <row r="94" spans="1:7" x14ac:dyDescent="0.25">
      <c r="A94" s="96">
        <v>45761</v>
      </c>
      <c r="B94" s="103"/>
      <c r="C94" s="100"/>
      <c r="D94" s="100"/>
      <c r="E94" s="100"/>
      <c r="F94" s="100"/>
      <c r="G94" s="100"/>
    </row>
    <row r="95" spans="1:7" x14ac:dyDescent="0.25">
      <c r="A95" s="96">
        <v>45762</v>
      </c>
      <c r="B95" s="103"/>
      <c r="C95" s="100"/>
      <c r="D95" s="100"/>
      <c r="E95" s="100"/>
      <c r="F95" s="100"/>
      <c r="G95" s="100"/>
    </row>
    <row r="96" spans="1:7" x14ac:dyDescent="0.25">
      <c r="A96" s="98" t="s">
        <v>120</v>
      </c>
      <c r="B96" s="104"/>
      <c r="G96" s="100">
        <f>SUM(G85:G95)</f>
        <v>0</v>
      </c>
    </row>
    <row r="97" spans="1:7" x14ac:dyDescent="0.25">
      <c r="A97" s="96"/>
      <c r="B97" s="104"/>
    </row>
    <row r="98" spans="1:7" x14ac:dyDescent="0.25">
      <c r="A98" s="96">
        <v>45763</v>
      </c>
      <c r="B98" s="103"/>
      <c r="C98" s="100"/>
      <c r="D98" s="100"/>
      <c r="E98" s="100"/>
      <c r="F98" s="100"/>
      <c r="G98" s="100"/>
    </row>
    <row r="99" spans="1:7" x14ac:dyDescent="0.25">
      <c r="A99" s="96">
        <v>45764</v>
      </c>
      <c r="B99" s="103"/>
      <c r="C99" s="100"/>
      <c r="D99" s="100"/>
      <c r="E99" s="100"/>
      <c r="F99" s="100"/>
      <c r="G99" s="100"/>
    </row>
    <row r="100" spans="1:7" x14ac:dyDescent="0.25">
      <c r="A100" s="96">
        <v>45765</v>
      </c>
      <c r="B100" s="103"/>
      <c r="C100" s="100"/>
      <c r="D100" s="100"/>
      <c r="E100" s="100"/>
      <c r="F100" s="100"/>
      <c r="G100" s="100"/>
    </row>
    <row r="101" spans="1:7" x14ac:dyDescent="0.25">
      <c r="A101" s="96">
        <v>45768</v>
      </c>
      <c r="B101" s="103"/>
      <c r="C101" s="100"/>
      <c r="D101" s="100"/>
      <c r="E101" s="100"/>
      <c r="F101" s="100"/>
      <c r="G101" s="100"/>
    </row>
    <row r="102" spans="1:7" x14ac:dyDescent="0.25">
      <c r="A102" s="96">
        <v>45769</v>
      </c>
      <c r="B102" s="103"/>
      <c r="C102" s="100"/>
      <c r="D102" s="100"/>
      <c r="E102" s="100"/>
      <c r="F102" s="100"/>
      <c r="G102" s="100"/>
    </row>
    <row r="103" spans="1:7" x14ac:dyDescent="0.25">
      <c r="A103" s="96">
        <v>45770</v>
      </c>
      <c r="B103" s="103"/>
      <c r="C103" s="100"/>
      <c r="D103" s="100"/>
      <c r="E103" s="100"/>
      <c r="F103" s="100"/>
      <c r="G103" s="100"/>
    </row>
    <row r="104" spans="1:7" x14ac:dyDescent="0.25">
      <c r="A104" s="96">
        <v>45771</v>
      </c>
      <c r="B104" s="103"/>
      <c r="C104" s="100"/>
      <c r="D104" s="100"/>
      <c r="E104" s="100"/>
      <c r="F104" s="100"/>
      <c r="G104" s="100"/>
    </row>
    <row r="105" spans="1:7" x14ac:dyDescent="0.25">
      <c r="A105" s="96">
        <v>45772</v>
      </c>
      <c r="B105" s="103"/>
      <c r="C105" s="100"/>
      <c r="D105" s="100"/>
      <c r="E105" s="100"/>
      <c r="F105" s="100"/>
      <c r="G105" s="100"/>
    </row>
    <row r="106" spans="1:7" x14ac:dyDescent="0.25">
      <c r="A106" s="96">
        <v>45775</v>
      </c>
      <c r="B106" s="103"/>
      <c r="C106" s="100"/>
      <c r="D106" s="100"/>
      <c r="E106" s="100"/>
      <c r="F106" s="100"/>
      <c r="G106" s="100"/>
    </row>
    <row r="107" spans="1:7" x14ac:dyDescent="0.25">
      <c r="A107" s="96">
        <v>45776</v>
      </c>
      <c r="B107" s="103"/>
      <c r="C107" s="100"/>
      <c r="D107" s="100"/>
      <c r="E107" s="100"/>
      <c r="F107" s="100"/>
      <c r="G107" s="100"/>
    </row>
    <row r="108" spans="1:7" x14ac:dyDescent="0.25">
      <c r="A108" s="96">
        <v>45777</v>
      </c>
      <c r="B108" s="103"/>
      <c r="C108" s="100"/>
      <c r="D108" s="100"/>
      <c r="E108" s="100"/>
      <c r="F108" s="100"/>
      <c r="G108" s="100"/>
    </row>
    <row r="109" spans="1:7" x14ac:dyDescent="0.25">
      <c r="A109" s="98" t="s">
        <v>120</v>
      </c>
      <c r="B109" s="104"/>
      <c r="G109" s="100">
        <f>SUM(G98:G108)</f>
        <v>0</v>
      </c>
    </row>
    <row r="110" spans="1:7" x14ac:dyDescent="0.25">
      <c r="A110" s="98"/>
      <c r="B110" s="104"/>
    </row>
    <row r="111" spans="1:7" x14ac:dyDescent="0.25">
      <c r="A111" s="96">
        <v>45778</v>
      </c>
      <c r="B111" s="103"/>
      <c r="C111" s="100"/>
      <c r="D111" s="100"/>
      <c r="E111" s="100"/>
      <c r="F111" s="100"/>
      <c r="G111" s="100"/>
    </row>
    <row r="112" spans="1:7" x14ac:dyDescent="0.25">
      <c r="A112" s="96">
        <v>45779</v>
      </c>
      <c r="B112" s="103"/>
      <c r="C112" s="100"/>
      <c r="D112" s="100"/>
      <c r="E112" s="100"/>
      <c r="F112" s="100"/>
      <c r="G112" s="100"/>
    </row>
    <row r="113" spans="1:7" x14ac:dyDescent="0.25">
      <c r="A113" s="96">
        <v>45782</v>
      </c>
      <c r="B113" s="103"/>
      <c r="C113" s="100"/>
      <c r="D113" s="100"/>
      <c r="E113" s="100"/>
      <c r="F113" s="100"/>
      <c r="G113" s="100"/>
    </row>
    <row r="114" spans="1:7" x14ac:dyDescent="0.25">
      <c r="A114" s="96">
        <v>45783</v>
      </c>
      <c r="B114" s="103"/>
      <c r="C114" s="100"/>
      <c r="D114" s="100"/>
      <c r="E114" s="100"/>
      <c r="F114" s="100"/>
      <c r="G114" s="100"/>
    </row>
    <row r="115" spans="1:7" x14ac:dyDescent="0.25">
      <c r="A115" s="96">
        <v>45784</v>
      </c>
      <c r="B115" s="103"/>
      <c r="C115" s="100"/>
      <c r="D115" s="100"/>
      <c r="E115" s="100"/>
      <c r="F115" s="100"/>
      <c r="G115" s="100"/>
    </row>
    <row r="116" spans="1:7" x14ac:dyDescent="0.25">
      <c r="A116" s="96">
        <v>45785</v>
      </c>
      <c r="B116" s="103"/>
      <c r="C116" s="100"/>
      <c r="D116" s="100"/>
      <c r="E116" s="100"/>
      <c r="F116" s="100"/>
      <c r="G116" s="100"/>
    </row>
    <row r="117" spans="1:7" x14ac:dyDescent="0.25">
      <c r="A117" s="96">
        <v>45786</v>
      </c>
      <c r="B117" s="103"/>
      <c r="C117" s="100"/>
      <c r="D117" s="100"/>
      <c r="E117" s="100"/>
      <c r="F117" s="100"/>
      <c r="G117" s="100"/>
    </row>
    <row r="118" spans="1:7" x14ac:dyDescent="0.25">
      <c r="A118" s="96">
        <v>45789</v>
      </c>
      <c r="B118" s="103"/>
      <c r="C118" s="100"/>
      <c r="D118" s="100"/>
      <c r="E118" s="100"/>
      <c r="F118" s="100"/>
      <c r="G118" s="100"/>
    </row>
    <row r="119" spans="1:7" x14ac:dyDescent="0.25">
      <c r="A119" s="96">
        <v>45790</v>
      </c>
      <c r="B119" s="103"/>
      <c r="C119" s="100"/>
      <c r="D119" s="100"/>
      <c r="E119" s="100"/>
      <c r="F119" s="100"/>
      <c r="G119" s="100"/>
    </row>
    <row r="120" spans="1:7" x14ac:dyDescent="0.25">
      <c r="A120" s="96">
        <v>45791</v>
      </c>
      <c r="B120" s="103"/>
      <c r="C120" s="100"/>
      <c r="D120" s="100"/>
      <c r="E120" s="100"/>
      <c r="F120" s="100"/>
      <c r="G120" s="100"/>
    </row>
    <row r="121" spans="1:7" x14ac:dyDescent="0.25">
      <c r="A121" s="96">
        <v>45792</v>
      </c>
      <c r="B121" s="103"/>
      <c r="C121" s="100"/>
      <c r="D121" s="100"/>
      <c r="E121" s="100"/>
      <c r="F121" s="100"/>
      <c r="G121" s="100"/>
    </row>
    <row r="122" spans="1:7" x14ac:dyDescent="0.25">
      <c r="A122" s="98" t="s">
        <v>120</v>
      </c>
      <c r="B122" s="104"/>
      <c r="G122" s="100">
        <f>SUM(G111:G121)</f>
        <v>0</v>
      </c>
    </row>
    <row r="123" spans="1:7" x14ac:dyDescent="0.25">
      <c r="A123" s="96"/>
      <c r="B123" s="104"/>
    </row>
    <row r="124" spans="1:7" x14ac:dyDescent="0.25">
      <c r="A124" s="96">
        <v>45793</v>
      </c>
      <c r="B124" s="103"/>
      <c r="C124" s="100"/>
      <c r="D124" s="100"/>
      <c r="E124" s="100"/>
      <c r="F124" s="100"/>
      <c r="G124" s="100"/>
    </row>
    <row r="125" spans="1:7" x14ac:dyDescent="0.25">
      <c r="A125" s="96">
        <v>45796</v>
      </c>
      <c r="B125" s="103"/>
      <c r="C125" s="100"/>
      <c r="D125" s="100"/>
      <c r="E125" s="100"/>
      <c r="F125" s="100"/>
      <c r="G125" s="100"/>
    </row>
    <row r="126" spans="1:7" x14ac:dyDescent="0.25">
      <c r="A126" s="96">
        <v>45797</v>
      </c>
      <c r="B126" s="103"/>
      <c r="C126" s="100"/>
      <c r="D126" s="100"/>
      <c r="E126" s="100"/>
      <c r="F126" s="100"/>
      <c r="G126" s="100"/>
    </row>
    <row r="127" spans="1:7" x14ac:dyDescent="0.25">
      <c r="A127" s="96">
        <v>45798</v>
      </c>
      <c r="B127" s="103"/>
      <c r="C127" s="100"/>
      <c r="D127" s="100"/>
      <c r="E127" s="100"/>
      <c r="F127" s="100"/>
      <c r="G127" s="100"/>
    </row>
    <row r="128" spans="1:7" x14ac:dyDescent="0.25">
      <c r="A128" s="96">
        <v>45799</v>
      </c>
      <c r="B128" s="103"/>
      <c r="C128" s="100"/>
      <c r="D128" s="100"/>
      <c r="E128" s="100"/>
      <c r="F128" s="100"/>
      <c r="G128" s="100"/>
    </row>
    <row r="129" spans="1:7" x14ac:dyDescent="0.25">
      <c r="A129" s="96">
        <v>45800</v>
      </c>
      <c r="B129" s="103"/>
      <c r="C129" s="100"/>
      <c r="D129" s="100"/>
      <c r="E129" s="100"/>
      <c r="F129" s="100"/>
      <c r="G129" s="100"/>
    </row>
    <row r="130" spans="1:7" x14ac:dyDescent="0.25">
      <c r="A130" s="96">
        <v>45803</v>
      </c>
      <c r="B130" s="105" t="s">
        <v>119</v>
      </c>
      <c r="C130" s="100"/>
      <c r="D130" s="100"/>
      <c r="E130" s="100"/>
      <c r="F130" s="100"/>
      <c r="G130" s="100"/>
    </row>
    <row r="131" spans="1:7" x14ac:dyDescent="0.25">
      <c r="A131" s="96">
        <v>45804</v>
      </c>
      <c r="B131" s="106"/>
      <c r="C131" s="100"/>
      <c r="D131" s="100"/>
      <c r="E131" s="100"/>
      <c r="F131" s="100"/>
      <c r="G131" s="100"/>
    </row>
    <row r="132" spans="1:7" x14ac:dyDescent="0.25">
      <c r="A132" s="96">
        <v>45805</v>
      </c>
      <c r="B132" s="107"/>
      <c r="C132" s="100"/>
      <c r="D132" s="100"/>
      <c r="E132" s="100"/>
      <c r="F132" s="100"/>
      <c r="G132" s="100"/>
    </row>
    <row r="133" spans="1:7" x14ac:dyDescent="0.25">
      <c r="A133" s="96">
        <v>45806</v>
      </c>
      <c r="B133" s="102"/>
      <c r="C133" s="100"/>
      <c r="D133" s="100"/>
      <c r="E133" s="100"/>
      <c r="F133" s="100"/>
      <c r="G133" s="100"/>
    </row>
    <row r="134" spans="1:7" x14ac:dyDescent="0.25">
      <c r="A134" s="96">
        <v>45807</v>
      </c>
      <c r="B134" s="100"/>
      <c r="C134" s="100"/>
      <c r="D134" s="100"/>
      <c r="E134" s="100"/>
      <c r="F134" s="100"/>
      <c r="G134" s="100"/>
    </row>
    <row r="135" spans="1:7" x14ac:dyDescent="0.25">
      <c r="A135" s="98" t="s">
        <v>120</v>
      </c>
      <c r="G135" s="100">
        <f>SUM(G124:G134)</f>
        <v>0</v>
      </c>
    </row>
    <row r="136" spans="1:7" x14ac:dyDescent="0.25">
      <c r="A136" s="96"/>
    </row>
    <row r="137" spans="1:7" x14ac:dyDescent="0.25">
      <c r="A137" s="96">
        <v>45810</v>
      </c>
      <c r="B137" s="100"/>
      <c r="C137" s="100"/>
      <c r="D137" s="100"/>
      <c r="E137" s="100"/>
      <c r="F137" s="100"/>
      <c r="G137" s="100"/>
    </row>
    <row r="138" spans="1:7" x14ac:dyDescent="0.25">
      <c r="A138" s="96">
        <v>45811</v>
      </c>
      <c r="B138" s="100"/>
      <c r="C138" s="100"/>
      <c r="D138" s="100"/>
      <c r="E138" s="100"/>
      <c r="F138" s="100"/>
      <c r="G138" s="100"/>
    </row>
    <row r="139" spans="1:7" x14ac:dyDescent="0.25">
      <c r="A139" s="96">
        <v>45812</v>
      </c>
      <c r="B139" s="100"/>
      <c r="C139" s="100"/>
      <c r="D139" s="100"/>
      <c r="E139" s="100"/>
      <c r="F139" s="100"/>
      <c r="G139" s="100"/>
    </row>
    <row r="140" spans="1:7" x14ac:dyDescent="0.25">
      <c r="A140" s="96">
        <v>45813</v>
      </c>
      <c r="B140" s="100"/>
      <c r="C140" s="100"/>
      <c r="D140" s="100"/>
      <c r="E140" s="100"/>
      <c r="F140" s="100"/>
      <c r="G140" s="100"/>
    </row>
    <row r="141" spans="1:7" x14ac:dyDescent="0.25">
      <c r="A141" s="96">
        <v>45814</v>
      </c>
      <c r="B141" s="100"/>
      <c r="C141" s="100"/>
      <c r="D141" s="100"/>
      <c r="E141" s="100"/>
      <c r="F141" s="100"/>
      <c r="G141" s="100"/>
    </row>
    <row r="142" spans="1:7" x14ac:dyDescent="0.25">
      <c r="A142" s="96">
        <v>45817</v>
      </c>
      <c r="B142" s="100"/>
      <c r="C142" s="100"/>
      <c r="D142" s="100"/>
      <c r="E142" s="100"/>
      <c r="F142" s="100"/>
      <c r="G142" s="100"/>
    </row>
    <row r="143" spans="1:7" x14ac:dyDescent="0.25">
      <c r="A143" s="96">
        <v>45818</v>
      </c>
      <c r="B143" s="100"/>
      <c r="C143" s="100"/>
      <c r="D143" s="100"/>
      <c r="E143" s="100"/>
      <c r="F143" s="100"/>
      <c r="G143" s="100"/>
    </row>
    <row r="144" spans="1:7" x14ac:dyDescent="0.25">
      <c r="A144" s="96">
        <v>45819</v>
      </c>
      <c r="B144" s="100"/>
      <c r="C144" s="100"/>
      <c r="D144" s="100"/>
      <c r="E144" s="100"/>
      <c r="F144" s="100"/>
      <c r="G144" s="100"/>
    </row>
    <row r="145" spans="1:7" x14ac:dyDescent="0.25">
      <c r="A145" s="96">
        <v>45820</v>
      </c>
      <c r="B145" s="100"/>
      <c r="C145" s="100"/>
      <c r="D145" s="100"/>
      <c r="E145" s="100"/>
      <c r="F145" s="100"/>
      <c r="G145" s="100"/>
    </row>
    <row r="146" spans="1:7" x14ac:dyDescent="0.25">
      <c r="A146" s="96">
        <v>45821</v>
      </c>
      <c r="B146" s="100"/>
      <c r="C146" s="100"/>
      <c r="D146" s="100"/>
      <c r="E146" s="100"/>
      <c r="F146" s="100"/>
      <c r="G146" s="100"/>
    </row>
    <row r="147" spans="1:7" x14ac:dyDescent="0.25">
      <c r="A147" s="98" t="s">
        <v>120</v>
      </c>
      <c r="G147" s="100">
        <f>SUM(G137:G146)</f>
        <v>0</v>
      </c>
    </row>
    <row r="148" spans="1:7" x14ac:dyDescent="0.25">
      <c r="A148" s="96"/>
    </row>
    <row r="149" spans="1:7" x14ac:dyDescent="0.25">
      <c r="A149" s="96">
        <v>45824</v>
      </c>
      <c r="B149" s="100"/>
      <c r="C149" s="100"/>
      <c r="D149" s="100"/>
      <c r="E149" s="100"/>
      <c r="F149" s="100"/>
      <c r="G149" s="100"/>
    </row>
    <row r="150" spans="1:7" x14ac:dyDescent="0.25">
      <c r="A150" s="96">
        <v>45825</v>
      </c>
      <c r="B150" s="100"/>
      <c r="C150" s="100"/>
      <c r="D150" s="100"/>
      <c r="E150" s="100"/>
      <c r="F150" s="100"/>
      <c r="G150" s="100"/>
    </row>
    <row r="151" spans="1:7" x14ac:dyDescent="0.25">
      <c r="A151" s="96">
        <v>45826</v>
      </c>
      <c r="B151" s="100"/>
      <c r="C151" s="100"/>
      <c r="D151" s="100"/>
      <c r="E151" s="100"/>
      <c r="F151" s="100"/>
      <c r="G151" s="100"/>
    </row>
    <row r="152" spans="1:7" x14ac:dyDescent="0.25">
      <c r="A152" s="96">
        <v>45827</v>
      </c>
      <c r="B152" s="100"/>
      <c r="C152" s="100"/>
      <c r="D152" s="100"/>
      <c r="E152" s="100"/>
      <c r="F152" s="100"/>
      <c r="G152" s="100"/>
    </row>
    <row r="153" spans="1:7" x14ac:dyDescent="0.25">
      <c r="A153" s="96">
        <v>45828</v>
      </c>
      <c r="B153" s="100"/>
      <c r="C153" s="100"/>
      <c r="D153" s="100"/>
      <c r="E153" s="100"/>
      <c r="F153" s="100"/>
      <c r="G153" s="100"/>
    </row>
    <row r="154" spans="1:7" x14ac:dyDescent="0.25">
      <c r="A154" s="96">
        <v>45831</v>
      </c>
      <c r="B154" s="100"/>
      <c r="C154" s="100"/>
      <c r="D154" s="100"/>
      <c r="E154" s="100"/>
      <c r="F154" s="100"/>
      <c r="G154" s="100"/>
    </row>
    <row r="155" spans="1:7" x14ac:dyDescent="0.25">
      <c r="A155" s="96">
        <v>45832</v>
      </c>
      <c r="B155" s="100"/>
      <c r="C155" s="100"/>
      <c r="D155" s="100"/>
      <c r="E155" s="100"/>
      <c r="F155" s="100"/>
      <c r="G155" s="100"/>
    </row>
    <row r="156" spans="1:7" x14ac:dyDescent="0.25">
      <c r="A156" s="96">
        <v>45833</v>
      </c>
      <c r="B156" s="100"/>
      <c r="C156" s="100"/>
      <c r="D156" s="100"/>
      <c r="E156" s="100"/>
      <c r="F156" s="100"/>
      <c r="G156" s="100"/>
    </row>
    <row r="157" spans="1:7" x14ac:dyDescent="0.25">
      <c r="A157" s="96">
        <v>45834</v>
      </c>
      <c r="B157" s="100"/>
      <c r="C157" s="100"/>
      <c r="D157" s="100"/>
      <c r="E157" s="100"/>
      <c r="F157" s="100"/>
      <c r="G157" s="100"/>
    </row>
    <row r="158" spans="1:7" x14ac:dyDescent="0.25">
      <c r="A158" s="96">
        <v>45835</v>
      </c>
      <c r="B158" s="100"/>
      <c r="C158" s="100"/>
      <c r="D158" s="100"/>
      <c r="E158" s="100"/>
      <c r="F158" s="100"/>
      <c r="G158" s="100"/>
    </row>
    <row r="159" spans="1:7" x14ac:dyDescent="0.25">
      <c r="A159" s="96">
        <v>45838</v>
      </c>
      <c r="B159" s="100"/>
      <c r="C159" s="100"/>
      <c r="D159" s="100"/>
      <c r="E159" s="100"/>
      <c r="F159" s="100"/>
      <c r="G159" s="100"/>
    </row>
    <row r="160" spans="1:7" x14ac:dyDescent="0.25">
      <c r="A160" s="98" t="s">
        <v>120</v>
      </c>
      <c r="G160" s="100">
        <f>SUM(G149:G159)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Sheet1!Print_Area</vt:lpstr>
      <vt:lpstr>Sheet2!Print_Area</vt:lpstr>
      <vt:lpstr>Sheet1!Print_Titles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Lyons, Andy</dc:creator>
  <cp:lastModifiedBy>Lyons, Andy</cp:lastModifiedBy>
  <cp:lastPrinted>2025-01-03T14:52:07Z</cp:lastPrinted>
  <dcterms:created xsi:type="dcterms:W3CDTF">2016-01-25T13:33:37Z</dcterms:created>
  <dcterms:modified xsi:type="dcterms:W3CDTF">2025-03-11T12:18:50Z</dcterms:modified>
</cp:coreProperties>
</file>